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1"/>
  </bookViews>
  <sheets>
    <sheet name="Istruzioni " sheetId="1" r:id="rId1"/>
    <sheet name="Pagina 1" sheetId="2" r:id="rId2"/>
    <sheet name="Pagina 2" sheetId="3" r:id="rId3"/>
    <sheet name="Pagina 3" sheetId="4" r:id="rId4"/>
    <sheet name="Riepilogo Dati" sheetId="5" r:id="rId5"/>
  </sheets>
  <definedNames>
    <definedName name="_GoBack" localSheetId="1">'Pagina 1'!$A$14</definedName>
    <definedName name="_GoBack" localSheetId="2">'Pagina 2'!#REF!</definedName>
    <definedName name="_GoBack" localSheetId="3">'Pagina 3'!#REF!</definedName>
    <definedName name="_xlnm.Print_Area" localSheetId="1">'Pagina 1'!$A$1:$J$65</definedName>
    <definedName name="_xlnm.Print_Area" localSheetId="2">'Pagina 2'!$A$1:$I$20</definedName>
    <definedName name="_xlnm.Print_Area" localSheetId="3">'Pagina 3'!$A$1:$I$27</definedName>
  </definedNames>
  <calcPr fullCalcOnLoad="1"/>
</workbook>
</file>

<file path=xl/sharedStrings.xml><?xml version="1.0" encoding="utf-8"?>
<sst xmlns="http://schemas.openxmlformats.org/spreadsheetml/2006/main" count="145" uniqueCount="129">
  <si>
    <t>Dipartimento per le infrastrutture, i sistemi informativi e statistici</t>
  </si>
  <si>
    <t>Direzione generale per le strade e le autostrade e per la vigilanza e la sicurezza nelle infrastrutture stradali</t>
  </si>
  <si>
    <t>Divisione 7 - Funzioni ispettiv e di Organo Competente ai sensi del D.Lgs. N. 35/2011</t>
  </si>
  <si>
    <t>DOMANDA DI ISCRIZIONE</t>
  </si>
  <si>
    <t>ELENCO PROVVISORIO CONTROLLORI/ISPETTORI (RIF. ART. 12 C. 4 D.LGS. 35/2011)</t>
  </si>
  <si>
    <t>Via Nomentana, 2</t>
  </si>
  <si>
    <t>00161 - Roma</t>
  </si>
  <si>
    <t>II sottoscritto</t>
  </si>
  <si>
    <t>nato a:</t>
  </si>
  <si>
    <t xml:space="preserve">il </t>
  </si>
  <si>
    <t>e residente in</t>
  </si>
  <si>
    <t>cap</t>
  </si>
  <si>
    <t>tel</t>
  </si>
  <si>
    <t>E-mail</t>
  </si>
  <si>
    <t>E-mail certificata</t>
  </si>
  <si>
    <t>Codice fiscale</t>
  </si>
  <si>
    <t>CHIEDE</t>
  </si>
  <si>
    <t>di essere iscritto all’elenco provvisorio dei Controllori/Ispettori ai sensi degli art. 12  c. 4 del D. Lgs. 35/2011.</t>
  </si>
  <si>
    <t>DICHIARA</t>
  </si>
  <si>
    <t>Laurea in:</t>
  </si>
  <si>
    <t>conseguita presso l'Università:</t>
  </si>
  <si>
    <t>data di conseguimento laurea:</t>
  </si>
  <si>
    <t>e di aver riportato la valutazione finale di:</t>
  </si>
  <si>
    <t>Ordine Ingegneri della Provincia di</t>
  </si>
  <si>
    <t>Data iscrizione:</t>
  </si>
  <si>
    <t>Numero iscrizione:</t>
  </si>
  <si>
    <t>Data 
del progetto</t>
  </si>
  <si>
    <t>Importo
del progetto</t>
  </si>
  <si>
    <t>(*)  progettazione stradale, analisi di incidentalità, ingegneria del traffico
 o altre attività inerenti alla sicurezza stradale</t>
  </si>
  <si>
    <t>Il/La sottoscritto/a dichiara inoltre :</t>
  </si>
  <si>
    <t>Il/La sottoscritto/a indica di seguito il domicilio presso il quale intende ricevere le comunicazioni relative al presente avviso e si impegna altresì a comunicare l’eventuale variazione del proprio recapito, sollevando il Ministero delle Infrastrutture e dei Trasporti da ogni responsabilità in caso di irreperibilità del destinatario:</t>
  </si>
  <si>
    <t xml:space="preserve">Via  </t>
  </si>
  <si>
    <t xml:space="preserve">CAP  </t>
  </si>
  <si>
    <t>Città (Comune)</t>
  </si>
  <si>
    <t>Tel./Cell.</t>
  </si>
  <si>
    <t xml:space="preserve">E-mail  </t>
  </si>
  <si>
    <t>Il/La sottoscritto/a  allega:</t>
  </si>
  <si>
    <t>Data</t>
  </si>
  <si>
    <t xml:space="preserve">    Firma (per esteso)</t>
  </si>
  <si>
    <t>___________________________________</t>
  </si>
  <si>
    <r>
      <t>Posta elettronica certificata (PEC): dg.strade@pec.mit.gov.i</t>
    </r>
    <r>
      <rPr>
        <i/>
        <sz val="10"/>
        <color indexed="8"/>
        <rFont val="Arial"/>
        <family val="2"/>
      </rPr>
      <t>t</t>
    </r>
  </si>
  <si>
    <t>·    di fornire il consenso ai fini del trattamento dei dati personali forniti dall’interessato per gli adempimenti connessi alla procedura di selezione, ai sensi del D.Lgs.  196/2003;</t>
  </si>
  <si>
    <r>
      <t xml:space="preserve">Settore 
</t>
    </r>
    <r>
      <rPr>
        <b/>
        <sz val="10"/>
        <color indexed="8"/>
        <rFont val="Calibri"/>
        <family val="2"/>
      </rPr>
      <t>(Indicare l’attività *)</t>
    </r>
  </si>
  <si>
    <r>
      <t>­</t>
    </r>
    <r>
      <rPr>
        <sz val="7"/>
        <color indexed="8"/>
        <rFont val="Calibri"/>
        <family val="2"/>
      </rPr>
      <t xml:space="preserve">          </t>
    </r>
    <r>
      <rPr>
        <sz val="10"/>
        <color indexed="8"/>
        <rFont val="Calibri"/>
        <family val="2"/>
      </rPr>
      <t>Copia di un documento di identità in corso di validità</t>
    </r>
  </si>
  <si>
    <r>
      <t>­</t>
    </r>
    <r>
      <rPr>
        <sz val="7"/>
        <color indexed="8"/>
        <rFont val="Calibri"/>
        <family val="2"/>
      </rPr>
      <t xml:space="preserve">          </t>
    </r>
    <r>
      <rPr>
        <sz val="10"/>
        <color indexed="8"/>
        <rFont val="Calibri"/>
        <family val="2"/>
      </rPr>
      <t>Documentazione sintetica  inerente gli incarichi svolti e sopra indicati</t>
    </r>
  </si>
  <si>
    <r>
      <t>­</t>
    </r>
    <r>
      <rPr>
        <sz val="7"/>
        <color indexed="8"/>
        <rFont val="Calibri"/>
        <family val="2"/>
      </rPr>
      <t xml:space="preserve">          </t>
    </r>
    <r>
      <rPr>
        <sz val="10"/>
        <color indexed="8"/>
        <rFont val="Calibri"/>
        <family val="2"/>
      </rPr>
      <t>Curriculum vitae.</t>
    </r>
  </si>
  <si>
    <r>
      <t xml:space="preserve">Oggetto: </t>
    </r>
    <r>
      <rPr>
        <sz val="12"/>
        <color indexed="8"/>
        <rFont val="Calibri"/>
        <family val="2"/>
      </rPr>
      <t>Domanda di iscrizione all’elenco provvisorio dei Controllori/Ispettori della sicurezza delle infrastrutture stradali ai sensi dell’art. 12 c. 4 del D.Lgs. 35/2011.</t>
    </r>
  </si>
  <si>
    <r>
      <t>·</t>
    </r>
    <r>
      <rPr>
        <sz val="11"/>
        <color theme="1"/>
        <rFont val="Calibri"/>
        <family val="2"/>
      </rPr>
      <t>         di essere a conoscenza di quanto previsto dal D. Lgs. 35/2011 ed in particolare all’art. 12 c. 4;</t>
    </r>
  </si>
  <si>
    <r>
      <t>·</t>
    </r>
    <r>
      <rPr>
        <sz val="11"/>
        <color theme="1"/>
        <rFont val="Calibri"/>
        <family val="2"/>
      </rPr>
      <t>         di essere a conoscenza che l’elenco provvisorio dei Controllori/Ispettori rimarrà in vigore  fino alla costituzione di un nuovo elenco di almeno 10 soggetti in possesso di idoneità professionale conseguita a seguito dei corsi di formazione previsti dall’art.9 del D.Lgs. 35/2011 (rif. D.M. n. 436 del 23/12/2011 art.7 c.4);</t>
    </r>
  </si>
  <si>
    <r>
      <t>·</t>
    </r>
    <r>
      <rPr>
        <sz val="11"/>
        <color theme="1"/>
        <rFont val="Calibri"/>
        <family val="2"/>
      </rPr>
      <t>         di essere a conoscenza delle conseguenze, anche di natura penale, in caso di falsità in atti e dichiarazioni mendaci ivi indicate, di cui all’articolo 76 del D.P.R. 445/2000;</t>
    </r>
  </si>
  <si>
    <r>
      <t>·</t>
    </r>
    <r>
      <rPr>
        <sz val="11"/>
        <color theme="1"/>
        <rFont val="Calibri"/>
        <family val="2"/>
      </rPr>
      <t>         di non aver riportato condanne penali e non essere destinatario di provvedimenti che riguardano l’applicazione di misure di prevenzione o di sicurezza, di decisioni civili e di provvedimenti amministrativi iscritti nel casellario giudiziale e di non essere sottoposto a procedimenti penali o a misure di prevenzione o di sicurezza;</t>
    </r>
  </si>
  <si>
    <r>
      <t>·</t>
    </r>
    <r>
      <rPr>
        <sz val="11"/>
        <color theme="1"/>
        <rFont val="Calibri"/>
        <family val="2"/>
      </rPr>
      <t>         di godere dei diritti civili e politici.</t>
    </r>
  </si>
  <si>
    <r>
      <t xml:space="preserve">Soggetto pubblico                                               o privato  che ha 
attribuito l’incarico
</t>
    </r>
    <r>
      <rPr>
        <b/>
        <sz val="10"/>
        <color indexed="8"/>
        <rFont val="Calibri"/>
        <family val="2"/>
      </rPr>
      <t>(denominazione e sede)</t>
    </r>
  </si>
  <si>
    <t>Indicare il setore di maggiore esperienza</t>
  </si>
  <si>
    <t>CAP</t>
  </si>
  <si>
    <t>PEC</t>
  </si>
  <si>
    <t>n.</t>
  </si>
  <si>
    <t>a</t>
  </si>
  <si>
    <t>Partita IVA</t>
  </si>
  <si>
    <t xml:space="preserve">n. </t>
  </si>
  <si>
    <t>nome</t>
  </si>
  <si>
    <t>cognome</t>
  </si>
  <si>
    <t>prov.</t>
  </si>
  <si>
    <t>regione</t>
  </si>
  <si>
    <t>campi obbligatori</t>
  </si>
  <si>
    <t>ISTRUZIONI PER LA COMPILAZIONE</t>
  </si>
  <si>
    <t>ISTRUZIONI PER LA TRASMISSIONE</t>
  </si>
  <si>
    <t>NASCITA</t>
  </si>
  <si>
    <t>LUOGO</t>
  </si>
  <si>
    <t>DATA</t>
  </si>
  <si>
    <t>RESIDENZA</t>
  </si>
  <si>
    <t>CITTA'</t>
  </si>
  <si>
    <t>N°</t>
  </si>
  <si>
    <t>campi editabili non obbligatori</t>
  </si>
  <si>
    <t>REGIONE</t>
  </si>
  <si>
    <t>MINISTERO DELLE INFRASTRUTTURE E DEI TRASPORTI - DIREZIONE GENERALE PER LE STRADE E AUTOSTRADE E PER LA VIGILANZA E LA SICUREZZA NELLE INFRASTRUTTURE STRADALI - DIVISIONE 7 FUNZIONI ISPETTIVE E DI ORGANO COMPETENTE AI SENSI DEL D.LGS. 35/2011</t>
  </si>
  <si>
    <t>ALBO DEGLI ISPETTORI</t>
  </si>
  <si>
    <t>(I) NUMERO DI INCARICHI CONFERITI</t>
  </si>
  <si>
    <t>AGGIORNATO AL</t>
  </si>
  <si>
    <t>PRO GR</t>
  </si>
  <si>
    <t>N° PRA TICA</t>
  </si>
  <si>
    <t>(I)</t>
  </si>
  <si>
    <t>CELL</t>
  </si>
  <si>
    <t>CODICE FISCALE</t>
  </si>
  <si>
    <t>PARTITA IVA</t>
  </si>
  <si>
    <t>COGNOME</t>
  </si>
  <si>
    <t>NOME</t>
  </si>
  <si>
    <t>VIA/PIAZZA</t>
  </si>
  <si>
    <t>ORDINE INGEGNERI</t>
  </si>
  <si>
    <t>PROV.</t>
  </si>
  <si>
    <t>via/piazza</t>
  </si>
  <si>
    <t>SETTORE MAGGIORE ESPERIENZA</t>
  </si>
  <si>
    <t>Abruzzo</t>
  </si>
  <si>
    <t>Basilicata</t>
  </si>
  <si>
    <t>Calabria</t>
  </si>
  <si>
    <t>Campania</t>
  </si>
  <si>
    <t>Emilia Romanga</t>
  </si>
  <si>
    <t>Friuli Venezia Giulia</t>
  </si>
  <si>
    <t>Lazio</t>
  </si>
  <si>
    <t>Liguria</t>
  </si>
  <si>
    <t>Lombrardia</t>
  </si>
  <si>
    <t>Marche</t>
  </si>
  <si>
    <t>Molise</t>
  </si>
  <si>
    <t>Piemonte</t>
  </si>
  <si>
    <t>Puglia</t>
  </si>
  <si>
    <t>Sardegna</t>
  </si>
  <si>
    <t>Sicilia</t>
  </si>
  <si>
    <t>Toscana</t>
  </si>
  <si>
    <t>Trentino Alto Adige</t>
  </si>
  <si>
    <t>Umbria</t>
  </si>
  <si>
    <t>Valle d'Aosta</t>
  </si>
  <si>
    <t>Veneto</t>
  </si>
  <si>
    <t>Estero</t>
  </si>
  <si>
    <t>Dipendenti MIT</t>
  </si>
  <si>
    <t>NOMINATIVO INGEGNERI</t>
  </si>
  <si>
    <t>PROT. RICHIESTA</t>
  </si>
  <si>
    <t>PROT. INSERIMENTO</t>
  </si>
  <si>
    <t>DATA E N°</t>
  </si>
  <si>
    <t>La presente pagina NON deve essere stampata</t>
  </si>
  <si>
    <t xml:space="preserve">Il file formato . xls deve essere compilato nei campi obbligatori in tutte le pagine (Pagina 1, Pagina 2, Pagina 3). Le pagine 1 e 3 sono bloccate e pertanto editabili solo nei campi rossi e grigi, la pagina 2 è aperta in modo da poter adattare le righe ai contenuti.
Il foglio "Riepilogo dati" contenente il riepilogo dei dati inseriti risulta bloccato in quanto a servizio dell'amministrazione.
</t>
  </si>
  <si>
    <t>Biologia</t>
  </si>
  <si>
    <r>
      <t xml:space="preserve">1- salvare il file .xls  nel formato </t>
    </r>
    <r>
      <rPr>
        <i/>
        <sz val="11"/>
        <color indexed="8"/>
        <rFont val="Calibri"/>
        <family val="2"/>
      </rPr>
      <t xml:space="preserve"> Domanda di iscrizione elenco_Nome_Cognome.xls;</t>
    </r>
    <r>
      <rPr>
        <sz val="11"/>
        <color theme="1"/>
        <rFont val="Calibri"/>
        <family val="2"/>
      </rPr>
      <t xml:space="preserve"> 
2- salvare il file generato in formato pdf </t>
    </r>
    <r>
      <rPr>
        <i/>
        <sz val="11"/>
        <color indexed="8"/>
        <rFont val="Calibri"/>
        <family val="2"/>
      </rPr>
      <t xml:space="preserve">Domanda di iscrizione elenco_Nome_Cognome.pdf </t>
    </r>
    <r>
      <rPr>
        <sz val="11"/>
        <color theme="1"/>
        <rFont val="Calibri"/>
        <family val="2"/>
      </rPr>
      <t>(completo da pag 1 a pag 3) e firmarlo con firma digitale oppure, in alternativa, stamparlo, firmarlo con firma autografa e scansionarlo;
3-inviare dal proprio indirizzo personale di posta elettronica certificata (PEC), una e-mail all'indirizzo PEC dg.strade@pec.mit.gov.it nella quale dovrà, obbligatoriamente, essere allegato il file in formato pdf precedentemente salvato e debitamente firmato, il file formato excel,  il documento di identità in corso di validità e il curriculum vitae debitamente firmato); nella e-mail, alla voce «oggetto», dovrà essere riportato la diciruta " Domanda di iscrizione all'elenco provvisorio"
N.B. L'invio con posta ordinaria non verrà accettato dalla casella PEC sopra indicata.</t>
    </r>
  </si>
  <si>
    <r>
      <rPr>
        <sz val="11"/>
        <color indexed="8"/>
        <rFont val="Wingdings"/>
        <family val="0"/>
      </rPr>
      <t>l</t>
    </r>
    <r>
      <rPr>
        <sz val="11"/>
        <color theme="1"/>
        <rFont val="Calibri"/>
        <family val="2"/>
      </rPr>
      <t xml:space="preserve"> di essere in possesso del seguente titolo di studio di cui all’articolo 9, comma 3 del suddetto D.Lgs.  ai fini dell’ammissibilità della domanda (per i cittadini dell’U.E. il titolo di studio deve essere riconosciuto dallo Stato italiano): </t>
    </r>
  </si>
  <si>
    <r>
      <rPr>
        <sz val="11"/>
        <color indexed="8"/>
        <rFont val="Wingdings"/>
        <family val="0"/>
      </rPr>
      <t>l</t>
    </r>
    <r>
      <rPr>
        <sz val="11"/>
        <color theme="1"/>
        <rFont val="Calibri"/>
        <family val="2"/>
      </rPr>
      <t xml:space="preserve"> di essere iscritto da </t>
    </r>
    <r>
      <rPr>
        <b/>
        <sz val="11"/>
        <color indexed="8"/>
        <rFont val="Calibri"/>
        <family val="2"/>
      </rPr>
      <t>almeno 10 anni</t>
    </r>
    <r>
      <rPr>
        <sz val="11"/>
        <color theme="1"/>
        <rFont val="Calibri"/>
        <family val="2"/>
      </rPr>
      <t xml:space="preserve"> alla </t>
    </r>
    <r>
      <rPr>
        <b/>
        <u val="single"/>
        <sz val="11"/>
        <color indexed="8"/>
        <rFont val="Calibri"/>
        <family val="2"/>
      </rPr>
      <t>sezione A</t>
    </r>
    <r>
      <rPr>
        <sz val="11"/>
        <color theme="1"/>
        <rFont val="Calibri"/>
        <family val="2"/>
      </rPr>
      <t xml:space="preserve"> dell’albo dell’ordine degli ingegneri nel </t>
    </r>
    <r>
      <rPr>
        <b/>
        <sz val="11"/>
        <color indexed="8"/>
        <rFont val="Calibri"/>
        <family val="2"/>
      </rPr>
      <t>settore dell’ ingegneria civile ed ambientale</t>
    </r>
    <r>
      <rPr>
        <sz val="11"/>
        <color theme="1"/>
        <rFont val="Calibri"/>
        <family val="2"/>
      </rPr>
      <t>;</t>
    </r>
  </si>
  <si>
    <r>
      <rPr>
        <sz val="11"/>
        <color indexed="8"/>
        <rFont val="Wingdings"/>
        <family val="0"/>
      </rPr>
      <t>l</t>
    </r>
    <r>
      <rPr>
        <sz val="11"/>
        <color theme="1"/>
        <rFont val="Calibri"/>
        <family val="2"/>
      </rPr>
      <t> di essere in possesso di esperienza di progettazione stradale, analisi di incidentalità, ingegneria del traffico o altre attività inerenti alla sicurezza stradale, documentata dall'avvenuto espletamento delle predette attività in almeno cinque progetti di seguito indicati:</t>
    </r>
  </si>
  <si>
    <r>
      <rPr>
        <sz val="11"/>
        <color indexed="8"/>
        <rFont val="Wingdings"/>
        <family val="0"/>
      </rPr>
      <t>l</t>
    </r>
    <r>
      <rPr>
        <sz val="11"/>
        <color theme="1"/>
        <rFont val="Calibri"/>
        <family val="2"/>
      </rPr>
      <t xml:space="preserve"> di trovarsi attualmente nella seguente posizione lavorativa:</t>
    </r>
  </si>
  <si>
    <t>Dipendente pubblico presso:</t>
  </si>
  <si>
    <t>Libero professionista o dipentente presso struttura privata.</t>
  </si>
  <si>
    <t>La componente lavorativa presso la struttura pubblica viene svolta in modalità part time per non oltre il 50% dell'orario ed è autorizzato lo svolgimento di attività professionale.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</si>
</sst>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General"/>
    <numFmt numFmtId="165" formatCode="&quot;€&quot;\ #,##0.00"/>
    <numFmt numFmtId="166" formatCode="000"/>
    <numFmt numFmtId="167" formatCode="00"/>
    <numFmt numFmtId="168" formatCode="[$-F800]dddd\,\ mmmm\ dd\,\ yyyy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u val="single"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8"/>
      <color indexed="56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8"/>
      <color indexed="23"/>
      <name val="Calibri"/>
      <family val="2"/>
    </font>
    <font>
      <sz val="10"/>
      <color indexed="8"/>
      <name val="Arial"/>
      <family val="2"/>
    </font>
    <font>
      <b/>
      <sz val="14"/>
      <color indexed="62"/>
      <name val="Calibri"/>
      <family val="2"/>
    </font>
    <font>
      <i/>
      <u val="single"/>
      <sz val="10"/>
      <color indexed="8"/>
      <name val="Arial"/>
      <family val="2"/>
    </font>
    <font>
      <b/>
      <sz val="12"/>
      <color indexed="8"/>
      <name val="Calibri"/>
      <family val="2"/>
    </font>
    <font>
      <sz val="10"/>
      <color indexed="23"/>
      <name val="Calibri"/>
      <family val="2"/>
    </font>
    <font>
      <sz val="8"/>
      <name val="Tahoma"/>
      <family val="2"/>
    </font>
    <font>
      <sz val="11"/>
      <color indexed="8"/>
      <name val="Wingdings"/>
      <family val="0"/>
    </font>
    <font>
      <i/>
      <sz val="28"/>
      <color indexed="8"/>
      <name val="English111 Vivace BT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u val="single"/>
      <sz val="11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8"/>
      <color theme="3" tint="-0.4999699890613556"/>
      <name val="Calibri"/>
      <family val="2"/>
    </font>
    <font>
      <sz val="8"/>
      <color theme="0" tint="-0.4999699890613556"/>
      <name val="Calibri"/>
      <family val="2"/>
    </font>
    <font>
      <sz val="10"/>
      <color rgb="FF000000"/>
      <name val="Arial"/>
      <family val="2"/>
    </font>
    <font>
      <i/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4" tint="-0.24997000396251678"/>
      <name val="Calibri"/>
      <family val="2"/>
    </font>
    <font>
      <b/>
      <sz val="12"/>
      <color theme="1"/>
      <name val="Calibri"/>
      <family val="2"/>
    </font>
    <font>
      <sz val="10"/>
      <color theme="0" tint="-0.499969989061355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6F5E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2" tint="-0.4999699890613556"/>
      </top>
      <bottom style="thin">
        <color theme="2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/>
      <bottom style="thin">
        <color theme="2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2" tint="-0.4999699890613556"/>
      </top>
      <bottom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9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164" fontId="50" fillId="0" borderId="0">
      <alignment/>
      <protection/>
    </xf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Font="1" applyAlignment="1">
      <alignment/>
    </xf>
    <xf numFmtId="0" fontId="63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64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Alignment="1">
      <alignment vertical="center"/>
    </xf>
    <xf numFmtId="0" fontId="0" fillId="33" borderId="0" xfId="0" applyFont="1" applyFill="1" applyAlignment="1" applyProtection="1">
      <alignment/>
      <protection locked="0"/>
    </xf>
    <xf numFmtId="0" fontId="65" fillId="0" borderId="0" xfId="0" applyFont="1" applyAlignment="1">
      <alignment/>
    </xf>
    <xf numFmtId="0" fontId="65" fillId="0" borderId="0" xfId="0" applyFont="1" applyAlignment="1">
      <alignment horizontal="left" vertical="center" indent="2"/>
    </xf>
    <xf numFmtId="0" fontId="65" fillId="0" borderId="0" xfId="0" applyFont="1" applyAlignment="1">
      <alignment horizontal="justify" vertical="center"/>
    </xf>
    <xf numFmtId="0" fontId="0" fillId="0" borderId="0" xfId="0" applyFont="1" applyFill="1" applyAlignment="1" applyProtection="1">
      <alignment/>
      <protection/>
    </xf>
    <xf numFmtId="0" fontId="64" fillId="0" borderId="0" xfId="0" applyFont="1" applyAlignment="1">
      <alignment horizontal="left" vertical="center" indent="2"/>
    </xf>
    <xf numFmtId="0" fontId="65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60" fillId="0" borderId="0" xfId="0" applyFont="1" applyAlignment="1">
      <alignment horizontal="right"/>
    </xf>
    <xf numFmtId="0" fontId="0" fillId="0" borderId="0" xfId="0" applyFont="1" applyBorder="1" applyAlignment="1">
      <alignment vertical="center"/>
    </xf>
    <xf numFmtId="0" fontId="64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60" fillId="0" borderId="10" xfId="0" applyFont="1" applyBorder="1" applyAlignment="1">
      <alignment horizontal="center" vertical="center" wrapText="1"/>
    </xf>
    <xf numFmtId="0" fontId="65" fillId="0" borderId="0" xfId="0" applyFont="1" applyFill="1" applyBorder="1" applyAlignment="1" applyProtection="1">
      <alignment horizontal="center" wrapText="1" shrinkToFit="1"/>
      <protection locked="0"/>
    </xf>
    <xf numFmtId="0" fontId="66" fillId="0" borderId="0" xfId="0" applyFont="1" applyFill="1" applyBorder="1" applyAlignment="1" applyProtection="1">
      <alignment horizontal="center" vertical="center" wrapText="1" shrinkToFit="1"/>
      <protection locked="0"/>
    </xf>
    <xf numFmtId="14" fontId="65" fillId="0" borderId="0" xfId="0" applyNumberFormat="1" applyFont="1" applyFill="1" applyBorder="1" applyAlignment="1" applyProtection="1">
      <alignment horizontal="center" wrapText="1" shrinkToFit="1"/>
      <protection locked="0"/>
    </xf>
    <xf numFmtId="165" fontId="65" fillId="0" borderId="0" xfId="0" applyNumberFormat="1" applyFont="1" applyFill="1" applyBorder="1" applyAlignment="1" applyProtection="1">
      <alignment wrapText="1" shrinkToFit="1"/>
      <protection locked="0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3" borderId="0" xfId="0" applyFont="1" applyFill="1" applyAlignment="1" applyProtection="1">
      <alignment/>
      <protection locked="0"/>
    </xf>
    <xf numFmtId="0" fontId="0" fillId="3" borderId="11" xfId="0" applyFont="1" applyFill="1" applyBorder="1" applyAlignment="1" applyProtection="1">
      <alignment horizont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vertical="center"/>
    </xf>
    <xf numFmtId="0" fontId="32" fillId="0" borderId="0" xfId="0" applyFont="1" applyFill="1" applyBorder="1" applyAlignment="1">
      <alignment/>
    </xf>
    <xf numFmtId="0" fontId="30" fillId="0" borderId="0" xfId="0" applyFont="1" applyAlignment="1">
      <alignment horizontal="right"/>
    </xf>
    <xf numFmtId="0" fontId="67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/>
    </xf>
    <xf numFmtId="0" fontId="34" fillId="0" borderId="0" xfId="0" applyFont="1" applyAlignment="1">
      <alignment/>
    </xf>
    <xf numFmtId="0" fontId="30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166" fontId="30" fillId="0" borderId="12" xfId="0" applyNumberFormat="1" applyFont="1" applyBorder="1" applyAlignment="1">
      <alignment horizontal="center" vertical="center"/>
    </xf>
    <xf numFmtId="0" fontId="35" fillId="34" borderId="12" xfId="0" applyFont="1" applyFill="1" applyBorder="1" applyAlignment="1">
      <alignment horizontal="left" vertical="center" wrapText="1"/>
    </xf>
    <xf numFmtId="0" fontId="30" fillId="34" borderId="12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vertical="center"/>
    </xf>
    <xf numFmtId="167" fontId="30" fillId="34" borderId="12" xfId="0" applyNumberFormat="1" applyFont="1" applyFill="1" applyBorder="1" applyAlignment="1">
      <alignment horizontal="center" vertical="center"/>
    </xf>
    <xf numFmtId="0" fontId="65" fillId="35" borderId="12" xfId="48" applyFont="1" applyFill="1" applyBorder="1" applyAlignment="1">
      <alignment horizontal="center" vertical="center" wrapText="1"/>
      <protection/>
    </xf>
    <xf numFmtId="14" fontId="65" fillId="35" borderId="12" xfId="48" applyNumberFormat="1" applyFont="1" applyFill="1" applyBorder="1" applyAlignment="1">
      <alignment horizontal="center" vertical="center" wrapText="1"/>
      <protection/>
    </xf>
    <xf numFmtId="14" fontId="30" fillId="0" borderId="0" xfId="0" applyNumberFormat="1" applyFont="1" applyFill="1" applyBorder="1" applyAlignment="1">
      <alignment horizontal="center" vertical="center"/>
    </xf>
    <xf numFmtId="0" fontId="30" fillId="34" borderId="12" xfId="0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0" fontId="30" fillId="34" borderId="12" xfId="0" applyNumberFormat="1" applyFont="1" applyFill="1" applyBorder="1" applyAlignment="1">
      <alignment horizontal="center" vertical="center"/>
    </xf>
    <xf numFmtId="0" fontId="0" fillId="3" borderId="11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165" fontId="65" fillId="3" borderId="13" xfId="0" applyNumberFormat="1" applyFont="1" applyFill="1" applyBorder="1" applyAlignment="1" applyProtection="1">
      <alignment horizontal="left" wrapText="1" shrinkToFit="1"/>
      <protection locked="0"/>
    </xf>
    <xf numFmtId="0" fontId="67" fillId="2" borderId="14" xfId="0" applyFont="1" applyFill="1" applyBorder="1" applyAlignment="1">
      <alignment horizontal="center" vertical="center" wrapText="1"/>
    </xf>
    <xf numFmtId="0" fontId="67" fillId="2" borderId="12" xfId="0" applyFont="1" applyFill="1" applyBorder="1" applyAlignment="1">
      <alignment horizontal="center"/>
    </xf>
    <xf numFmtId="0" fontId="67" fillId="2" borderId="12" xfId="0" applyFont="1" applyFill="1" applyBorder="1" applyAlignment="1">
      <alignment horizontal="center" vertical="center"/>
    </xf>
    <xf numFmtId="0" fontId="67" fillId="2" borderId="14" xfId="0" applyFont="1" applyFill="1" applyBorder="1" applyAlignment="1">
      <alignment horizontal="center" vertical="center"/>
    </xf>
    <xf numFmtId="0" fontId="67" fillId="2" borderId="12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10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0" fillId="13" borderId="0" xfId="0" applyFont="1" applyFill="1" applyBorder="1" applyAlignment="1">
      <alignment horizontal="center" vertical="center"/>
    </xf>
    <xf numFmtId="14" fontId="30" fillId="0" borderId="0" xfId="0" applyNumberFormat="1" applyFont="1" applyAlignment="1">
      <alignment/>
    </xf>
    <xf numFmtId="0" fontId="35" fillId="0" borderId="0" xfId="0" applyFont="1" applyFill="1" applyBorder="1" applyAlignment="1">
      <alignment horizontal="center" vertical="center" wrapText="1"/>
    </xf>
    <xf numFmtId="0" fontId="30" fillId="10" borderId="12" xfId="0" applyFont="1" applyFill="1" applyBorder="1" applyAlignment="1">
      <alignment horizontal="left" vertical="center" wrapText="1"/>
    </xf>
    <xf numFmtId="0" fontId="30" fillId="34" borderId="12" xfId="0" applyFont="1" applyFill="1" applyBorder="1" applyAlignment="1">
      <alignment horizontal="center" vertical="center" wrapText="1"/>
    </xf>
    <xf numFmtId="0" fontId="65" fillId="35" borderId="12" xfId="48" applyFont="1" applyFill="1" applyBorder="1" applyAlignment="1">
      <alignment horizontal="right" vertical="center" wrapText="1"/>
      <protection/>
    </xf>
    <xf numFmtId="0" fontId="65" fillId="35" borderId="12" xfId="48" applyFont="1" applyFill="1" applyBorder="1" applyAlignment="1">
      <alignment horizontal="left" vertical="center" wrapText="1"/>
      <protection/>
    </xf>
    <xf numFmtId="0" fontId="68" fillId="0" borderId="0" xfId="0" applyFont="1" applyAlignment="1">
      <alignment horizontal="center" vertical="center"/>
    </xf>
    <xf numFmtId="49" fontId="65" fillId="35" borderId="12" xfId="48" applyNumberFormat="1" applyFont="1" applyFill="1" applyBorder="1" applyAlignment="1">
      <alignment horizontal="center" vertical="center" wrapText="1"/>
      <protection/>
    </xf>
    <xf numFmtId="168" fontId="65" fillId="35" borderId="12" xfId="48" applyNumberFormat="1" applyFont="1" applyFill="1" applyBorder="1" applyAlignment="1">
      <alignment horizontal="center" vertical="center" wrapText="1"/>
      <protection/>
    </xf>
    <xf numFmtId="0" fontId="60" fillId="19" borderId="0" xfId="0" applyFont="1" applyFill="1" applyAlignment="1">
      <alignment/>
    </xf>
    <xf numFmtId="0" fontId="0" fillId="19" borderId="0" xfId="0" applyFill="1" applyAlignment="1">
      <alignment/>
    </xf>
    <xf numFmtId="0" fontId="0" fillId="0" borderId="0" xfId="0" applyAlignment="1">
      <alignment horizontal="center"/>
    </xf>
    <xf numFmtId="164" fontId="69" fillId="0" borderId="0" xfId="43" applyFont="1" applyAlignment="1" applyProtection="1">
      <alignment horizontal="center"/>
      <protection/>
    </xf>
    <xf numFmtId="164" fontId="69" fillId="0" borderId="0" xfId="43" applyFont="1" applyAlignment="1" applyProtection="1">
      <alignment horizontal="center" vertical="center"/>
      <protection/>
    </xf>
    <xf numFmtId="164" fontId="69" fillId="0" borderId="0" xfId="43" applyFont="1" applyAlignment="1" applyProtection="1">
      <alignment horizontal="center" vertical="top"/>
      <protection/>
    </xf>
    <xf numFmtId="0" fontId="70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71" fillId="0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72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0" fillId="3" borderId="12" xfId="0" applyFont="1" applyFill="1" applyBorder="1" applyAlignment="1" applyProtection="1">
      <alignment horizontal="left"/>
      <protection locked="0"/>
    </xf>
    <xf numFmtId="14" fontId="0" fillId="3" borderId="12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horizontal="justify" vertical="top" wrapText="1"/>
    </xf>
    <xf numFmtId="0" fontId="73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3" borderId="11" xfId="0" applyFont="1" applyFill="1" applyBorder="1" applyAlignment="1" applyProtection="1">
      <alignment horizontal="left"/>
      <protection locked="0"/>
    </xf>
    <xf numFmtId="49" fontId="0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Font="1" applyFill="1" applyBorder="1" applyAlignment="1" applyProtection="1">
      <alignment horizontal="left"/>
      <protection locked="0"/>
    </xf>
    <xf numFmtId="14" fontId="0" fillId="3" borderId="11" xfId="0" applyNumberFormat="1" applyFont="1" applyFill="1" applyBorder="1" applyAlignment="1" applyProtection="1">
      <alignment horizontal="left"/>
      <protection locked="0"/>
    </xf>
    <xf numFmtId="0" fontId="73" fillId="0" borderId="0" xfId="0" applyFont="1" applyAlignment="1">
      <alignment horizontal="justify" vertical="center" wrapText="1"/>
    </xf>
    <xf numFmtId="0" fontId="73" fillId="0" borderId="0" xfId="0" applyFont="1" applyAlignment="1">
      <alignment horizontal="justify" vertical="center"/>
    </xf>
    <xf numFmtId="14" fontId="65" fillId="3" borderId="13" xfId="0" applyNumberFormat="1" applyFont="1" applyFill="1" applyBorder="1" applyAlignment="1" applyProtection="1">
      <alignment horizontal="left" wrapText="1" shrinkToFit="1"/>
      <protection locked="0"/>
    </xf>
    <xf numFmtId="14" fontId="65" fillId="3" borderId="16" xfId="0" applyNumberFormat="1" applyFont="1" applyFill="1" applyBorder="1" applyAlignment="1" applyProtection="1">
      <alignment horizontal="left" wrapText="1" shrinkToFit="1"/>
      <protection locked="0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65" fillId="3" borderId="11" xfId="0" applyFont="1" applyFill="1" applyBorder="1" applyAlignment="1" applyProtection="1">
      <alignment horizontal="left" vertical="top" wrapText="1" shrinkToFit="1"/>
      <protection locked="0"/>
    </xf>
    <xf numFmtId="0" fontId="65" fillId="3" borderId="16" xfId="0" applyFont="1" applyFill="1" applyBorder="1" applyAlignment="1" applyProtection="1">
      <alignment horizontal="left" vertical="top" wrapText="1" shrinkToFit="1"/>
      <protection locked="0"/>
    </xf>
    <xf numFmtId="0" fontId="66" fillId="3" borderId="13" xfId="0" applyFont="1" applyFill="1" applyBorder="1" applyAlignment="1" applyProtection="1">
      <alignment horizontal="left" vertical="center" wrapText="1" shrinkToFit="1"/>
      <protection locked="0"/>
    </xf>
    <xf numFmtId="0" fontId="66" fillId="3" borderId="16" xfId="0" applyFont="1" applyFill="1" applyBorder="1" applyAlignment="1" applyProtection="1">
      <alignment horizontal="left" vertical="center" wrapText="1" shrinkToFit="1"/>
      <protection locked="0"/>
    </xf>
    <xf numFmtId="0" fontId="66" fillId="3" borderId="13" xfId="0" applyFont="1" applyFill="1" applyBorder="1" applyAlignment="1" applyProtection="1">
      <alignment horizontal="center" vertical="center" wrapText="1" shrinkToFit="1"/>
      <protection locked="0"/>
    </xf>
    <xf numFmtId="0" fontId="66" fillId="3" borderId="11" xfId="0" applyFont="1" applyFill="1" applyBorder="1" applyAlignment="1" applyProtection="1">
      <alignment horizontal="center" vertical="center" wrapText="1" shrinkToFit="1"/>
      <protection locked="0"/>
    </xf>
    <xf numFmtId="0" fontId="66" fillId="3" borderId="16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center"/>
    </xf>
    <xf numFmtId="0" fontId="66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65" fillId="3" borderId="11" xfId="0" applyFont="1" applyFill="1" applyBorder="1" applyAlignment="1" applyProtection="1">
      <alignment horizontal="left" wrapText="1" shrinkToFit="1"/>
      <protection locked="0"/>
    </xf>
    <xf numFmtId="0" fontId="65" fillId="3" borderId="16" xfId="0" applyFont="1" applyFill="1" applyBorder="1" applyAlignment="1" applyProtection="1">
      <alignment horizontal="left" wrapText="1" shrinkToFit="1"/>
      <protection locked="0"/>
    </xf>
    <xf numFmtId="0" fontId="0" fillId="0" borderId="0" xfId="0" applyFont="1" applyAlignment="1">
      <alignment horizontal="left" vertical="top" wrapText="1"/>
    </xf>
    <xf numFmtId="0" fontId="30" fillId="0" borderId="0" xfId="0" applyFont="1" applyAlignment="1">
      <alignment horizontal="center" textRotation="90"/>
    </xf>
    <xf numFmtId="0" fontId="74" fillId="0" borderId="0" xfId="0" applyFont="1" applyAlignment="1">
      <alignment horizontal="center" textRotation="90"/>
    </xf>
    <xf numFmtId="0" fontId="67" fillId="2" borderId="12" xfId="0" applyFont="1" applyFill="1" applyBorder="1" applyAlignment="1">
      <alignment horizontal="center" vertical="center"/>
    </xf>
    <xf numFmtId="0" fontId="67" fillId="2" borderId="17" xfId="0" applyFont="1" applyFill="1" applyBorder="1" applyAlignment="1">
      <alignment horizontal="center" vertical="center" wrapText="1"/>
    </xf>
    <xf numFmtId="0" fontId="67" fillId="2" borderId="14" xfId="0" applyFont="1" applyFill="1" applyBorder="1" applyAlignment="1">
      <alignment horizontal="center" vertical="center" wrapText="1"/>
    </xf>
    <xf numFmtId="0" fontId="67" fillId="2" borderId="12" xfId="0" applyFont="1" applyFill="1" applyBorder="1" applyAlignment="1">
      <alignment horizontal="center"/>
    </xf>
    <xf numFmtId="0" fontId="67" fillId="2" borderId="12" xfId="0" applyFont="1" applyFill="1" applyBorder="1" applyAlignment="1">
      <alignment/>
    </xf>
    <xf numFmtId="0" fontId="67" fillId="2" borderId="17" xfId="0" applyFont="1" applyFill="1" applyBorder="1" applyAlignment="1">
      <alignment horizontal="center" vertical="center"/>
    </xf>
    <xf numFmtId="0" fontId="67" fillId="2" borderId="14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67" fillId="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justify" wrapText="1"/>
    </xf>
    <xf numFmtId="0" fontId="0" fillId="0" borderId="18" xfId="0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xcel Built-in Normal" xfId="43"/>
    <cellStyle name="Input" xfId="44"/>
    <cellStyle name="Comma" xfId="45"/>
    <cellStyle name="Comma [0]" xfId="46"/>
    <cellStyle name="Neutrale" xfId="47"/>
    <cellStyle name="Normale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0</xdr:row>
      <xdr:rowOff>0</xdr:rowOff>
    </xdr:from>
    <xdr:to>
      <xdr:col>6</xdr:col>
      <xdr:colOff>104775</xdr:colOff>
      <xdr:row>3</xdr:row>
      <xdr:rowOff>123825</xdr:rowOff>
    </xdr:to>
    <xdr:pic>
      <xdr:nvPicPr>
        <xdr:cNvPr id="1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</xdr:row>
      <xdr:rowOff>85725</xdr:rowOff>
    </xdr:from>
    <xdr:to>
      <xdr:col>11</xdr:col>
      <xdr:colOff>0</xdr:colOff>
      <xdr:row>5</xdr:row>
      <xdr:rowOff>161925</xdr:rowOff>
    </xdr:to>
    <xdr:sp>
      <xdr:nvSpPr>
        <xdr:cNvPr id="2" name="CasellaDiTesto 7"/>
        <xdr:cNvSpPr txBox="1">
          <a:spLocks noChangeArrowheads="1"/>
        </xdr:cNvSpPr>
      </xdr:nvSpPr>
      <xdr:spPr>
        <a:xfrm>
          <a:off x="85725" y="657225"/>
          <a:ext cx="66198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2800" b="0" i="1" u="none" baseline="0">
              <a:solidFill>
                <a:srgbClr val="000000"/>
              </a:solidFill>
            </a:rPr>
            <a:t>Ministero delle Infrastrutture e dei Trasporti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866775</xdr:colOff>
      <xdr:row>0</xdr:row>
      <xdr:rowOff>85725</xdr:rowOff>
    </xdr:from>
    <xdr:to>
      <xdr:col>6</xdr:col>
      <xdr:colOff>438150</xdr:colOff>
      <xdr:row>4</xdr:row>
      <xdr:rowOff>19050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857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</xdr:row>
      <xdr:rowOff>171450</xdr:rowOff>
    </xdr:from>
    <xdr:to>
      <xdr:col>9</xdr:col>
      <xdr:colOff>1219200</xdr:colOff>
      <xdr:row>6</xdr:row>
      <xdr:rowOff>28575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95250" y="742950"/>
          <a:ext cx="71723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2800" b="0" i="1" u="none" baseline="0">
              <a:solidFill>
                <a:srgbClr val="000000"/>
              </a:solidFill>
            </a:rPr>
            <a:t>Ministero delle Infrastrutture e dei Trasporti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</xdr:row>
      <xdr:rowOff>95250</xdr:rowOff>
    </xdr:from>
    <xdr:to>
      <xdr:col>7</xdr:col>
      <xdr:colOff>95250</xdr:colOff>
      <xdr:row>4</xdr:row>
      <xdr:rowOff>85725</xdr:rowOff>
    </xdr:to>
    <xdr:sp>
      <xdr:nvSpPr>
        <xdr:cNvPr id="1" name="Freccia ad arco 1"/>
        <xdr:cNvSpPr>
          <a:spLocks/>
        </xdr:cNvSpPr>
      </xdr:nvSpPr>
      <xdr:spPr>
        <a:xfrm flipH="1">
          <a:off x="3257550" y="247650"/>
          <a:ext cx="676275" cy="400050"/>
        </a:xfrm>
        <a:custGeom>
          <a:pathLst>
            <a:path h="400050" w="257178">
              <a:moveTo>
                <a:pt x="125719" y="27826"/>
              </a:moveTo>
              <a:cubicBezTo>
                <a:pt x="174227" y="25466"/>
                <a:pt x="216839" y="82474"/>
                <a:pt x="227129" y="163496"/>
              </a:cubicBezTo>
              <a:lnTo>
                <a:pt x="254895" y="162173"/>
              </a:lnTo>
              <a:lnTo>
                <a:pt x="206536" y="196313"/>
              </a:lnTo>
              <a:lnTo>
                <a:pt x="153774" y="166989"/>
              </a:lnTo>
              <a:lnTo>
                <a:pt x="181628" y="165663"/>
              </a:lnTo>
              <a:cubicBezTo>
                <a:pt x="174715" y="109403"/>
                <a:pt x="151921" y="71337"/>
                <a:pt x="126482" y="73572"/>
              </a:cubicBezTo>
              <a:cubicBezTo>
                <a:pt x="126228" y="58323"/>
                <a:pt x="125973" y="43075"/>
                <a:pt x="125719" y="27826"/>
              </a:cubicBezTo>
              <a:close/>
            </a:path>
          </a:pathLst>
        </a:custGeom>
        <a:solidFill>
          <a:srgbClr val="948A54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ndrea.demaio@ordingna.it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31"/>
  <sheetViews>
    <sheetView zoomScalePageLayoutView="0" workbookViewId="0" topLeftCell="A25">
      <selection activeCell="N29" sqref="N29"/>
    </sheetView>
  </sheetViews>
  <sheetFormatPr defaultColWidth="9.140625" defaultRowHeight="15"/>
  <sheetData>
    <row r="5" spans="1:9" ht="15">
      <c r="A5" s="80"/>
      <c r="B5" s="80"/>
      <c r="C5" s="80"/>
      <c r="D5" s="80"/>
      <c r="E5" s="80"/>
      <c r="F5" s="80"/>
      <c r="G5" s="80"/>
      <c r="H5" s="80"/>
      <c r="I5" s="80"/>
    </row>
    <row r="7" spans="1:12" ht="15">
      <c r="A7" s="81" t="s">
        <v>0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</row>
    <row r="8" spans="1:11" ht="15">
      <c r="A8" s="82" t="s">
        <v>1</v>
      </c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1" ht="15">
      <c r="A9" s="83" t="s">
        <v>2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ht="15">
      <c r="A10" s="84" t="s">
        <v>40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1" ht="15">
      <c r="A11" s="86" t="s">
        <v>5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</row>
    <row r="12" spans="1:11" ht="15">
      <c r="A12" s="86" t="s">
        <v>6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</row>
    <row r="13" ht="15">
      <c r="A13" s="1"/>
    </row>
    <row r="14" spans="1:11" ht="18.75">
      <c r="A14" s="88" t="s">
        <v>3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1:11" ht="15">
      <c r="A15" s="89" t="s">
        <v>4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</row>
    <row r="19" spans="1:11" ht="18.75">
      <c r="A19" s="88" t="s">
        <v>65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1" spans="2:4" ht="15">
      <c r="B21" s="27"/>
      <c r="C21" s="4" t="s">
        <v>64</v>
      </c>
      <c r="D21" s="4"/>
    </row>
    <row r="22" spans="2:4" ht="15">
      <c r="B22" s="6"/>
      <c r="C22" s="4" t="s">
        <v>73</v>
      </c>
      <c r="D22" s="4"/>
    </row>
    <row r="24" spans="2:11" ht="80.25" customHeight="1">
      <c r="B24" s="87" t="s">
        <v>119</v>
      </c>
      <c r="C24" s="87"/>
      <c r="D24" s="87"/>
      <c r="E24" s="87"/>
      <c r="F24" s="87"/>
      <c r="G24" s="87"/>
      <c r="H24" s="87"/>
      <c r="I24" s="87"/>
      <c r="J24" s="87"/>
      <c r="K24" s="87"/>
    </row>
    <row r="27" spans="1:11" ht="18.75">
      <c r="A27" s="88" t="s">
        <v>66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9" spans="2:11" ht="200.25" customHeight="1">
      <c r="B29" s="85" t="s">
        <v>121</v>
      </c>
      <c r="C29" s="85"/>
      <c r="D29" s="85"/>
      <c r="E29" s="85"/>
      <c r="F29" s="85"/>
      <c r="G29" s="85"/>
      <c r="H29" s="85"/>
      <c r="I29" s="85"/>
      <c r="J29" s="85"/>
      <c r="K29" s="85"/>
    </row>
    <row r="30" spans="2:10" ht="42" customHeight="1">
      <c r="B30" s="85"/>
      <c r="C30" s="85"/>
      <c r="D30" s="85"/>
      <c r="E30" s="85"/>
      <c r="F30" s="85"/>
      <c r="G30" s="85"/>
      <c r="H30" s="85"/>
      <c r="I30" s="85"/>
      <c r="J30" s="85"/>
    </row>
    <row r="31" spans="2:6" ht="15">
      <c r="B31" s="78" t="s">
        <v>118</v>
      </c>
      <c r="C31" s="79"/>
      <c r="D31" s="79"/>
      <c r="E31" s="79"/>
      <c r="F31" s="79"/>
    </row>
  </sheetData>
  <sheetProtection password="E9EE" sheet="1" objects="1" scenarios="1"/>
  <mergeCells count="14">
    <mergeCell ref="A14:K14"/>
    <mergeCell ref="A15:K15"/>
    <mergeCell ref="A19:K19"/>
    <mergeCell ref="A27:K27"/>
    <mergeCell ref="A5:I5"/>
    <mergeCell ref="A7:L7"/>
    <mergeCell ref="A8:K8"/>
    <mergeCell ref="A9:K9"/>
    <mergeCell ref="A10:K10"/>
    <mergeCell ref="B30:J30"/>
    <mergeCell ref="A11:K11"/>
    <mergeCell ref="A12:K12"/>
    <mergeCell ref="B24:K24"/>
    <mergeCell ref="B29:K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65"/>
  <sheetViews>
    <sheetView tabSelected="1" zoomScaleSheetLayoutView="100" zoomScalePageLayoutView="0" workbookViewId="0" topLeftCell="A4">
      <selection activeCell="L21" sqref="L21"/>
    </sheetView>
  </sheetViews>
  <sheetFormatPr defaultColWidth="9.140625" defaultRowHeight="15"/>
  <cols>
    <col min="1" max="1" width="4.7109375" style="0" customWidth="1"/>
    <col min="2" max="2" width="2.7109375" style="0" customWidth="1"/>
    <col min="5" max="5" width="15.421875" style="0" customWidth="1"/>
    <col min="6" max="7" width="14.7109375" style="0" customWidth="1"/>
    <col min="8" max="8" width="8.140625" style="0" customWidth="1"/>
    <col min="9" max="9" width="12.00390625" style="0" customWidth="1"/>
    <col min="10" max="10" width="20.00390625" style="0" customWidth="1"/>
  </cols>
  <sheetData>
    <row r="5" spans="1:10" ht="15">
      <c r="A5" s="80"/>
      <c r="B5" s="80"/>
      <c r="C5" s="80"/>
      <c r="D5" s="80"/>
      <c r="E5" s="80"/>
      <c r="F5" s="80"/>
      <c r="G5" s="80"/>
      <c r="H5" s="80"/>
      <c r="I5" s="80"/>
      <c r="J5" s="80"/>
    </row>
    <row r="7" spans="1:10" ht="12.75" customHeight="1">
      <c r="A7" s="81" t="s">
        <v>0</v>
      </c>
      <c r="B7" s="81"/>
      <c r="C7" s="81"/>
      <c r="D7" s="81"/>
      <c r="E7" s="81"/>
      <c r="F7" s="81"/>
      <c r="G7" s="81"/>
      <c r="H7" s="81"/>
      <c r="I7" s="81"/>
      <c r="J7" s="81"/>
    </row>
    <row r="8" spans="1:10" ht="12.75" customHeight="1">
      <c r="A8" s="82" t="s">
        <v>1</v>
      </c>
      <c r="B8" s="82"/>
      <c r="C8" s="82"/>
      <c r="D8" s="82"/>
      <c r="E8" s="82"/>
      <c r="F8" s="82"/>
      <c r="G8" s="82"/>
      <c r="H8" s="82"/>
      <c r="I8" s="82"/>
      <c r="J8" s="82"/>
    </row>
    <row r="9" spans="1:10" ht="12.75" customHeight="1">
      <c r="A9" s="83" t="s">
        <v>2</v>
      </c>
      <c r="B9" s="83"/>
      <c r="C9" s="83"/>
      <c r="D9" s="83"/>
      <c r="E9" s="83"/>
      <c r="F9" s="83"/>
      <c r="G9" s="83"/>
      <c r="H9" s="83"/>
      <c r="I9" s="83"/>
      <c r="J9" s="83"/>
    </row>
    <row r="10" spans="1:10" ht="12.75" customHeight="1">
      <c r="A10" s="84" t="s">
        <v>40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0" ht="12.75" customHeight="1">
      <c r="A11" s="86" t="s">
        <v>5</v>
      </c>
      <c r="B11" s="86"/>
      <c r="C11" s="86"/>
      <c r="D11" s="86"/>
      <c r="E11" s="86"/>
      <c r="F11" s="86"/>
      <c r="G11" s="86"/>
      <c r="H11" s="86"/>
      <c r="I11" s="86"/>
      <c r="J11" s="86"/>
    </row>
    <row r="12" spans="1:10" ht="12.75" customHeight="1">
      <c r="A12" s="86" t="s">
        <v>6</v>
      </c>
      <c r="B12" s="86"/>
      <c r="C12" s="86"/>
      <c r="D12" s="86"/>
      <c r="E12" s="86"/>
      <c r="F12" s="86"/>
      <c r="G12" s="86"/>
      <c r="H12" s="86"/>
      <c r="I12" s="86"/>
      <c r="J12" s="86"/>
    </row>
    <row r="13" spans="1:2" ht="9.75" customHeight="1">
      <c r="A13" s="1"/>
      <c r="B13" s="1"/>
    </row>
    <row r="14" spans="1:10" ht="18.75">
      <c r="A14" s="88" t="s">
        <v>3</v>
      </c>
      <c r="B14" s="88"/>
      <c r="C14" s="88"/>
      <c r="D14" s="88"/>
      <c r="E14" s="88"/>
      <c r="F14" s="88"/>
      <c r="G14" s="88"/>
      <c r="H14" s="88"/>
      <c r="I14" s="88"/>
      <c r="J14" s="88"/>
    </row>
    <row r="15" spans="1:10" ht="15">
      <c r="A15" s="89" t="s">
        <v>4</v>
      </c>
      <c r="B15" s="89"/>
      <c r="C15" s="89"/>
      <c r="D15" s="89"/>
      <c r="E15" s="89"/>
      <c r="F15" s="89"/>
      <c r="G15" s="89"/>
      <c r="H15" s="89"/>
      <c r="I15" s="89"/>
      <c r="J15" s="89"/>
    </row>
    <row r="16" spans="1:10" ht="9.75" customHeight="1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30" customHeight="1">
      <c r="A17" s="100" t="s">
        <v>46</v>
      </c>
      <c r="B17" s="100"/>
      <c r="C17" s="101"/>
      <c r="D17" s="101"/>
      <c r="E17" s="101"/>
      <c r="F17" s="101"/>
      <c r="G17" s="101"/>
      <c r="H17" s="101"/>
      <c r="I17" s="101"/>
      <c r="J17" s="101"/>
    </row>
    <row r="18" spans="1:10" ht="15">
      <c r="A18" s="5"/>
      <c r="B18" s="5"/>
      <c r="C18" s="4"/>
      <c r="D18" s="95" t="s">
        <v>60</v>
      </c>
      <c r="E18" s="95"/>
      <c r="F18" s="24"/>
      <c r="G18" s="95" t="s">
        <v>61</v>
      </c>
      <c r="H18" s="95"/>
      <c r="I18" s="4"/>
      <c r="J18" s="4"/>
    </row>
    <row r="19" spans="1:10" ht="13.5" customHeight="1">
      <c r="A19" s="4"/>
      <c r="B19" s="4"/>
      <c r="C19" s="13" t="s">
        <v>7</v>
      </c>
      <c r="D19" s="96"/>
      <c r="E19" s="96"/>
      <c r="F19" s="4"/>
      <c r="G19" s="96"/>
      <c r="H19" s="96"/>
      <c r="I19" s="4"/>
      <c r="J19" s="4"/>
    </row>
    <row r="20" spans="1:10" ht="3" customHeight="1">
      <c r="A20" s="4"/>
      <c r="B20" s="4"/>
      <c r="C20" s="13"/>
      <c r="D20" s="57"/>
      <c r="E20" s="57"/>
      <c r="F20" s="4"/>
      <c r="G20" s="57"/>
      <c r="H20" s="57"/>
      <c r="I20" s="4"/>
      <c r="J20" s="4"/>
    </row>
    <row r="21" spans="1:10" ht="13.5" customHeight="1">
      <c r="A21" s="4"/>
      <c r="B21" s="4"/>
      <c r="C21" s="13" t="s">
        <v>8</v>
      </c>
      <c r="D21" s="96"/>
      <c r="E21" s="96"/>
      <c r="F21" s="13" t="s">
        <v>62</v>
      </c>
      <c r="G21" s="55"/>
      <c r="H21" s="57"/>
      <c r="I21" s="4"/>
      <c r="J21" s="4"/>
    </row>
    <row r="22" spans="1:10" ht="3" customHeight="1">
      <c r="A22" s="4"/>
      <c r="B22" s="4"/>
      <c r="C22" s="13"/>
      <c r="D22" s="57"/>
      <c r="E22" s="57"/>
      <c r="F22" s="4"/>
      <c r="G22" s="4"/>
      <c r="H22" s="4"/>
      <c r="I22" s="4"/>
      <c r="J22" s="4"/>
    </row>
    <row r="23" spans="1:10" ht="13.5" customHeight="1">
      <c r="A23" s="4"/>
      <c r="B23" s="4"/>
      <c r="C23" s="13" t="s">
        <v>9</v>
      </c>
      <c r="D23" s="99"/>
      <c r="E23" s="96"/>
      <c r="F23" s="4"/>
      <c r="G23" s="4"/>
      <c r="H23" s="4"/>
      <c r="I23" s="4"/>
      <c r="J23" s="4"/>
    </row>
    <row r="24" spans="1:10" ht="3" customHeight="1">
      <c r="A24" s="4"/>
      <c r="B24" s="4"/>
      <c r="C24" s="13"/>
      <c r="D24" s="57" t="s">
        <v>57</v>
      </c>
      <c r="E24" s="57"/>
      <c r="F24" s="4"/>
      <c r="G24" s="4"/>
      <c r="H24" s="4"/>
      <c r="I24" s="4"/>
      <c r="J24" s="4"/>
    </row>
    <row r="25" spans="1:10" ht="13.5" customHeight="1">
      <c r="A25" s="4"/>
      <c r="B25" s="4"/>
      <c r="C25" s="13" t="s">
        <v>10</v>
      </c>
      <c r="D25" s="96"/>
      <c r="E25" s="96"/>
      <c r="F25" s="13" t="s">
        <v>62</v>
      </c>
      <c r="G25" s="55"/>
      <c r="H25" s="25" t="s">
        <v>63</v>
      </c>
      <c r="I25" s="96"/>
      <c r="J25" s="96"/>
    </row>
    <row r="26" spans="1:10" ht="3" customHeight="1">
      <c r="A26" s="4"/>
      <c r="B26" s="4"/>
      <c r="C26" s="13"/>
      <c r="D26" s="57"/>
      <c r="E26" s="57"/>
      <c r="G26" s="56"/>
      <c r="H26" s="4"/>
      <c r="I26" s="4"/>
      <c r="J26" s="4"/>
    </row>
    <row r="27" spans="1:10" ht="13.5" customHeight="1">
      <c r="A27" s="4"/>
      <c r="B27" s="4"/>
      <c r="C27" s="13" t="s">
        <v>90</v>
      </c>
      <c r="D27" s="96"/>
      <c r="E27" s="96"/>
      <c r="F27" s="13" t="s">
        <v>56</v>
      </c>
      <c r="G27" s="55"/>
      <c r="J27" s="4"/>
    </row>
    <row r="28" spans="1:10" ht="3" customHeight="1">
      <c r="A28" s="4"/>
      <c r="B28" s="4"/>
      <c r="C28" s="13"/>
      <c r="D28" s="58"/>
      <c r="E28" s="57"/>
      <c r="F28" s="4"/>
      <c r="G28" s="57"/>
      <c r="H28" s="4"/>
      <c r="I28" s="4"/>
      <c r="J28" s="4"/>
    </row>
    <row r="29" spans="1:10" ht="13.5" customHeight="1">
      <c r="A29" s="4"/>
      <c r="B29" s="4"/>
      <c r="C29" s="13" t="s">
        <v>12</v>
      </c>
      <c r="D29" s="96"/>
      <c r="E29" s="96"/>
      <c r="F29" s="13" t="s">
        <v>11</v>
      </c>
      <c r="G29" s="55"/>
      <c r="H29" s="4"/>
      <c r="I29" s="4"/>
      <c r="J29" s="4"/>
    </row>
    <row r="30" spans="1:10" ht="3" customHeight="1">
      <c r="A30" s="4"/>
      <c r="B30" s="4"/>
      <c r="C30" s="13"/>
      <c r="D30" s="57"/>
      <c r="E30" s="57"/>
      <c r="F30" s="4"/>
      <c r="G30" s="4"/>
      <c r="H30" s="4"/>
      <c r="I30" s="4"/>
      <c r="J30" s="4"/>
    </row>
    <row r="31" spans="1:10" ht="13.5" customHeight="1">
      <c r="A31" s="4"/>
      <c r="B31" s="4"/>
      <c r="C31" s="13" t="s">
        <v>13</v>
      </c>
      <c r="D31" s="98"/>
      <c r="E31" s="98"/>
      <c r="H31" s="4"/>
      <c r="I31" s="4"/>
      <c r="J31" s="4"/>
    </row>
    <row r="32" spans="1:10" ht="3" customHeight="1">
      <c r="A32" s="4"/>
      <c r="B32" s="4"/>
      <c r="C32" s="13"/>
      <c r="D32" s="57"/>
      <c r="E32" s="57"/>
      <c r="F32" s="4"/>
      <c r="G32" s="4"/>
      <c r="H32" s="4"/>
      <c r="I32" s="4"/>
      <c r="J32" s="4"/>
    </row>
    <row r="33" spans="1:10" ht="13.5" customHeight="1">
      <c r="A33" s="4"/>
      <c r="B33" s="4"/>
      <c r="C33" s="13" t="s">
        <v>14</v>
      </c>
      <c r="D33" s="55"/>
      <c r="E33" s="55"/>
      <c r="F33" s="28"/>
      <c r="G33" s="4"/>
      <c r="H33" s="4"/>
      <c r="I33" s="4"/>
      <c r="J33" s="4"/>
    </row>
    <row r="34" spans="1:10" ht="3" customHeight="1">
      <c r="A34" s="4"/>
      <c r="B34" s="4"/>
      <c r="C34" s="13"/>
      <c r="D34" s="57"/>
      <c r="E34" s="57"/>
      <c r="F34" s="4"/>
      <c r="G34" s="4"/>
      <c r="H34" s="4"/>
      <c r="I34" s="4"/>
      <c r="J34" s="4"/>
    </row>
    <row r="35" spans="1:10" ht="13.5" customHeight="1">
      <c r="A35" s="4"/>
      <c r="B35" s="4"/>
      <c r="C35" s="13" t="s">
        <v>15</v>
      </c>
      <c r="D35" s="96"/>
      <c r="E35" s="96"/>
      <c r="F35" s="13" t="s">
        <v>58</v>
      </c>
      <c r="G35" s="97"/>
      <c r="H35" s="97"/>
      <c r="I35" s="4"/>
      <c r="J35" s="4"/>
    </row>
    <row r="36" spans="1:10" ht="1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5.75">
      <c r="A37" s="93" t="s">
        <v>16</v>
      </c>
      <c r="B37" s="93"/>
      <c r="C37" s="93"/>
      <c r="D37" s="93"/>
      <c r="E37" s="93"/>
      <c r="F37" s="93"/>
      <c r="G37" s="93"/>
      <c r="H37" s="93"/>
      <c r="I37" s="93"/>
      <c r="J37" s="93"/>
    </row>
    <row r="38" spans="1:10" ht="1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5">
      <c r="A39" s="94" t="s">
        <v>17</v>
      </c>
      <c r="B39" s="94"/>
      <c r="C39" s="94"/>
      <c r="D39" s="94"/>
      <c r="E39" s="94"/>
      <c r="F39" s="94"/>
      <c r="G39" s="94"/>
      <c r="H39" s="94"/>
      <c r="I39" s="94"/>
      <c r="J39" s="94"/>
    </row>
    <row r="40" spans="1:10" ht="1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5.75">
      <c r="A41" s="93" t="s">
        <v>18</v>
      </c>
      <c r="B41" s="93"/>
      <c r="C41" s="93"/>
      <c r="D41" s="93"/>
      <c r="E41" s="93"/>
      <c r="F41" s="93"/>
      <c r="G41" s="93"/>
      <c r="H41" s="93"/>
      <c r="I41" s="93"/>
      <c r="J41" s="93"/>
    </row>
    <row r="42" spans="1:10" ht="1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s="2" customFormat="1" ht="49.5" customHeight="1">
      <c r="A43" s="92" t="s">
        <v>122</v>
      </c>
      <c r="B43" s="92"/>
      <c r="C43" s="92"/>
      <c r="D43" s="92"/>
      <c r="E43" s="92"/>
      <c r="F43" s="92"/>
      <c r="G43" s="92"/>
      <c r="H43" s="92"/>
      <c r="I43" s="92"/>
      <c r="J43" s="92"/>
    </row>
    <row r="44" spans="1:10" ht="13.5" customHeight="1">
      <c r="A44" s="4"/>
      <c r="B44" s="4"/>
      <c r="C44" s="13" t="s">
        <v>19</v>
      </c>
      <c r="D44" s="90"/>
      <c r="E44" s="90"/>
      <c r="F44" s="90"/>
      <c r="G44" s="90"/>
      <c r="H44" s="90"/>
      <c r="I44" s="90"/>
      <c r="J44" s="90"/>
    </row>
    <row r="45" spans="1:10" ht="4.5" customHeight="1">
      <c r="A45" s="4"/>
      <c r="B45" s="4"/>
      <c r="C45" s="13"/>
      <c r="D45" s="4"/>
      <c r="E45" s="4"/>
      <c r="F45" s="4"/>
      <c r="G45" s="4"/>
      <c r="H45" s="4"/>
      <c r="I45" s="4"/>
      <c r="J45" s="4"/>
    </row>
    <row r="46" spans="1:10" ht="13.5" customHeight="1">
      <c r="A46" s="4"/>
      <c r="B46" s="4"/>
      <c r="C46" s="7"/>
      <c r="D46" s="4"/>
      <c r="E46" s="13" t="s">
        <v>20</v>
      </c>
      <c r="F46" s="90"/>
      <c r="G46" s="90"/>
      <c r="H46" s="90"/>
      <c r="I46" s="90"/>
      <c r="J46" s="90"/>
    </row>
    <row r="47" spans="1:10" ht="4.5" customHeight="1">
      <c r="A47" s="4"/>
      <c r="B47" s="4"/>
      <c r="C47" s="7"/>
      <c r="D47" s="4"/>
      <c r="E47" s="4"/>
      <c r="F47" s="4"/>
      <c r="G47" s="4"/>
      <c r="H47" s="4"/>
      <c r="I47" s="4"/>
      <c r="J47" s="4"/>
    </row>
    <row r="48" spans="1:10" ht="13.5" customHeight="1">
      <c r="A48" s="4"/>
      <c r="B48" s="4"/>
      <c r="C48" s="7"/>
      <c r="D48" s="4"/>
      <c r="E48" s="13" t="s">
        <v>21</v>
      </c>
      <c r="F48" s="91"/>
      <c r="G48" s="90"/>
      <c r="H48" s="90"/>
      <c r="I48" s="90"/>
      <c r="J48" s="90"/>
    </row>
    <row r="49" spans="1:10" ht="4.5" customHeight="1">
      <c r="A49" s="4"/>
      <c r="B49" s="4"/>
      <c r="C49" s="7"/>
      <c r="D49" s="4"/>
      <c r="E49" s="13"/>
      <c r="F49" s="4"/>
      <c r="G49" s="4"/>
      <c r="H49" s="4"/>
      <c r="I49" s="4"/>
      <c r="J49" s="4"/>
    </row>
    <row r="50" spans="1:10" ht="13.5" customHeight="1">
      <c r="A50" s="4"/>
      <c r="B50" s="4"/>
      <c r="C50" s="7"/>
      <c r="D50" s="4"/>
      <c r="E50" s="4"/>
      <c r="F50" s="13" t="s">
        <v>22</v>
      </c>
      <c r="G50" s="90"/>
      <c r="H50" s="90"/>
      <c r="I50" s="90"/>
      <c r="J50" s="90"/>
    </row>
    <row r="51" spans="1:10" ht="1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30" customHeight="1">
      <c r="A52" s="92" t="s">
        <v>123</v>
      </c>
      <c r="B52" s="92"/>
      <c r="C52" s="92"/>
      <c r="D52" s="92"/>
      <c r="E52" s="92"/>
      <c r="F52" s="92"/>
      <c r="G52" s="92"/>
      <c r="H52" s="92"/>
      <c r="I52" s="92"/>
      <c r="J52" s="92"/>
    </row>
    <row r="53" spans="1:13" ht="13.5" customHeight="1">
      <c r="A53" s="4"/>
      <c r="B53" s="4"/>
      <c r="C53" s="7"/>
      <c r="D53" s="4"/>
      <c r="E53" s="4"/>
      <c r="F53" s="13" t="s">
        <v>23</v>
      </c>
      <c r="G53" s="90"/>
      <c r="H53" s="90"/>
      <c r="I53" s="90"/>
      <c r="J53" s="90"/>
      <c r="M53" s="26"/>
    </row>
    <row r="54" spans="1:10" ht="3" customHeight="1">
      <c r="A54" s="4"/>
      <c r="B54" s="4"/>
      <c r="C54" s="7"/>
      <c r="D54" s="4"/>
      <c r="E54" s="4"/>
      <c r="F54" s="13"/>
      <c r="G54" s="4"/>
      <c r="H54" s="4"/>
      <c r="I54" s="4"/>
      <c r="J54" s="4"/>
    </row>
    <row r="55" spans="1:10" ht="13.5" customHeight="1">
      <c r="A55" s="4"/>
      <c r="B55" s="4"/>
      <c r="C55" s="7"/>
      <c r="D55" s="13"/>
      <c r="E55" s="13" t="s">
        <v>25</v>
      </c>
      <c r="F55" s="90"/>
      <c r="G55" s="90"/>
      <c r="H55" s="4"/>
      <c r="I55" s="4"/>
      <c r="J55" s="4"/>
    </row>
    <row r="56" spans="1:10" ht="3" customHeight="1">
      <c r="A56" s="4"/>
      <c r="B56" s="4"/>
      <c r="C56" s="7"/>
      <c r="D56" s="13"/>
      <c r="E56" s="13"/>
      <c r="F56" s="4"/>
      <c r="G56" s="4"/>
      <c r="H56" s="4"/>
      <c r="I56" s="4"/>
      <c r="J56" s="4"/>
    </row>
    <row r="57" spans="1:10" ht="13.5" customHeight="1">
      <c r="A57" s="4"/>
      <c r="B57" s="4"/>
      <c r="C57" s="7"/>
      <c r="D57" s="13"/>
      <c r="E57" s="13" t="s">
        <v>24</v>
      </c>
      <c r="F57" s="91"/>
      <c r="G57" s="90"/>
      <c r="H57" s="4"/>
      <c r="I57" s="4"/>
      <c r="J57" s="4"/>
    </row>
    <row r="58" spans="1:10" ht="1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48.75" customHeight="1">
      <c r="A59" s="92" t="s">
        <v>124</v>
      </c>
      <c r="B59" s="92"/>
      <c r="C59" s="92"/>
      <c r="D59" s="92"/>
      <c r="E59" s="92"/>
      <c r="F59" s="92"/>
      <c r="G59" s="92"/>
      <c r="H59" s="92"/>
      <c r="I59" s="92"/>
      <c r="J59" s="92"/>
    </row>
    <row r="61" spans="1:10" ht="15" customHeight="1">
      <c r="A61" s="92" t="s">
        <v>125</v>
      </c>
      <c r="B61" s="92"/>
      <c r="C61" s="92"/>
      <c r="D61" s="92"/>
      <c r="E61" s="92"/>
      <c r="F61" s="92"/>
      <c r="G61" s="92"/>
      <c r="H61" s="92"/>
      <c r="I61" s="92"/>
      <c r="J61" s="92"/>
    </row>
    <row r="62" spans="2:10" ht="15">
      <c r="B62" s="134"/>
      <c r="C62" s="132" t="s">
        <v>126</v>
      </c>
      <c r="E62" s="131"/>
      <c r="F62" s="90"/>
      <c r="G62" s="90"/>
      <c r="H62" s="90"/>
      <c r="I62" s="90"/>
      <c r="J62" s="90"/>
    </row>
    <row r="63" spans="2:3" ht="15">
      <c r="B63" s="134"/>
      <c r="C63" t="s">
        <v>127</v>
      </c>
    </row>
    <row r="64" spans="2:10" ht="15">
      <c r="B64" s="134"/>
      <c r="C64" s="133" t="s">
        <v>128</v>
      </c>
      <c r="D64" s="133"/>
      <c r="E64" s="133"/>
      <c r="F64" s="133"/>
      <c r="G64" s="133"/>
      <c r="H64" s="133"/>
      <c r="I64" s="133"/>
      <c r="J64" s="133"/>
    </row>
    <row r="65" spans="3:10" ht="15">
      <c r="C65" s="133"/>
      <c r="D65" s="133"/>
      <c r="E65" s="133"/>
      <c r="F65" s="133"/>
      <c r="G65" s="133"/>
      <c r="H65" s="133"/>
      <c r="I65" s="133"/>
      <c r="J65" s="133"/>
    </row>
  </sheetData>
  <sheetProtection password="80E5" sheet="1" objects="1" scenarios="1"/>
  <mergeCells count="39">
    <mergeCell ref="F62:J62"/>
    <mergeCell ref="C64:J65"/>
    <mergeCell ref="A43:J43"/>
    <mergeCell ref="A52:J52"/>
    <mergeCell ref="A59:J59"/>
    <mergeCell ref="A61:J61"/>
    <mergeCell ref="A5:J5"/>
    <mergeCell ref="A15:J15"/>
    <mergeCell ref="A14:J14"/>
    <mergeCell ref="A37:J37"/>
    <mergeCell ref="A17:J17"/>
    <mergeCell ref="D19:E19"/>
    <mergeCell ref="D21:E21"/>
    <mergeCell ref="D25:E25"/>
    <mergeCell ref="D27:E27"/>
    <mergeCell ref="D29:E29"/>
    <mergeCell ref="D23:E23"/>
    <mergeCell ref="A7:J7"/>
    <mergeCell ref="A8:J8"/>
    <mergeCell ref="A9:J9"/>
    <mergeCell ref="A10:J10"/>
    <mergeCell ref="A11:J11"/>
    <mergeCell ref="A41:J41"/>
    <mergeCell ref="A39:J39"/>
    <mergeCell ref="A12:J12"/>
    <mergeCell ref="D18:E18"/>
    <mergeCell ref="G19:H19"/>
    <mergeCell ref="G18:H18"/>
    <mergeCell ref="G35:H35"/>
    <mergeCell ref="I25:J25"/>
    <mergeCell ref="D31:E31"/>
    <mergeCell ref="D35:E35"/>
    <mergeCell ref="D44:J44"/>
    <mergeCell ref="F55:G55"/>
    <mergeCell ref="F57:G57"/>
    <mergeCell ref="F46:J46"/>
    <mergeCell ref="F48:J48"/>
    <mergeCell ref="G50:J50"/>
    <mergeCell ref="G53:J53"/>
  </mergeCells>
  <printOptions horizontalCentered="1"/>
  <pageMargins left="0.31496062992125984" right="0.31496062992125984" top="0.35433070866141736" bottom="0.7480314960629921" header="0.31496062992125984" footer="0.31496062992125984"/>
  <pageSetup horizontalDpi="600" verticalDpi="600" orientation="portrait" paperSize="9" scale="85" r:id="rId2"/>
  <headerFooter>
    <oddFooter>&amp;CCostituzione dell’elenco provvisorio dei Controllori/Ispettori (rif. Art.12 c.4 D. Lgs 35/2011)
 Domanda di iscrizione                                                           &amp;R  Pag. 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zoomScalePageLayoutView="0" workbookViewId="0" topLeftCell="A1">
      <selection activeCell="F9" sqref="F9:I9"/>
    </sheetView>
  </sheetViews>
  <sheetFormatPr defaultColWidth="9.140625" defaultRowHeight="15"/>
  <cols>
    <col min="1" max="1" width="6.7109375" style="0" customWidth="1"/>
    <col min="4" max="4" width="8.00390625" style="0" customWidth="1"/>
    <col min="5" max="6" width="14.7109375" style="0" customWidth="1"/>
    <col min="7" max="7" width="4.8515625" style="0" customWidth="1"/>
    <col min="8" max="8" width="12.00390625" style="0" customWidth="1"/>
    <col min="9" max="9" width="20.00390625" style="0" customWidth="1"/>
  </cols>
  <sheetData>
    <row r="1" spans="1:9" ht="61.5" customHeight="1">
      <c r="A1" s="14"/>
      <c r="B1" s="104" t="s">
        <v>52</v>
      </c>
      <c r="C1" s="104"/>
      <c r="D1" s="104"/>
      <c r="E1" s="104" t="s">
        <v>42</v>
      </c>
      <c r="F1" s="105"/>
      <c r="G1" s="104" t="s">
        <v>26</v>
      </c>
      <c r="H1" s="105"/>
      <c r="I1" s="19" t="s">
        <v>27</v>
      </c>
    </row>
    <row r="2" ht="3" customHeight="1"/>
    <row r="3" spans="1:9" ht="90" customHeight="1">
      <c r="A3" s="16">
        <v>1</v>
      </c>
      <c r="B3" s="106" t="s">
        <v>120</v>
      </c>
      <c r="C3" s="106"/>
      <c r="D3" s="107"/>
      <c r="E3" s="108" t="s">
        <v>120</v>
      </c>
      <c r="F3" s="109"/>
      <c r="G3" s="102">
        <v>1</v>
      </c>
      <c r="H3" s="103"/>
      <c r="I3" s="59">
        <v>0</v>
      </c>
    </row>
    <row r="4" spans="1:9" ht="90" customHeight="1">
      <c r="A4" s="16">
        <v>2</v>
      </c>
      <c r="B4" s="116"/>
      <c r="C4" s="116"/>
      <c r="D4" s="117"/>
      <c r="E4" s="108"/>
      <c r="F4" s="109"/>
      <c r="G4" s="102"/>
      <c r="H4" s="103"/>
      <c r="I4" s="59"/>
    </row>
    <row r="5" spans="1:9" ht="90" customHeight="1">
      <c r="A5" s="16">
        <v>3</v>
      </c>
      <c r="B5" s="116"/>
      <c r="C5" s="116"/>
      <c r="D5" s="117"/>
      <c r="E5" s="108"/>
      <c r="F5" s="109"/>
      <c r="G5" s="102"/>
      <c r="H5" s="103"/>
      <c r="I5" s="59"/>
    </row>
    <row r="6" spans="1:9" ht="90" customHeight="1">
      <c r="A6" s="16">
        <v>4</v>
      </c>
      <c r="B6" s="116"/>
      <c r="C6" s="116"/>
      <c r="D6" s="117"/>
      <c r="E6" s="108"/>
      <c r="F6" s="109"/>
      <c r="G6" s="102"/>
      <c r="H6" s="103"/>
      <c r="I6" s="59"/>
    </row>
    <row r="7" spans="1:9" ht="90" customHeight="1">
      <c r="A7" s="16">
        <v>5</v>
      </c>
      <c r="B7" s="116"/>
      <c r="C7" s="116"/>
      <c r="D7" s="117"/>
      <c r="E7" s="108"/>
      <c r="F7" s="109"/>
      <c r="G7" s="102"/>
      <c r="H7" s="103"/>
      <c r="I7" s="59"/>
    </row>
    <row r="8" spans="1:9" ht="30" customHeight="1">
      <c r="A8" s="16"/>
      <c r="B8" s="20"/>
      <c r="C8" s="20"/>
      <c r="D8" s="20"/>
      <c r="E8" s="21"/>
      <c r="F8" s="21"/>
      <c r="G8" s="22"/>
      <c r="H8" s="22"/>
      <c r="I8" s="23"/>
    </row>
    <row r="9" spans="2:9" ht="30" customHeight="1">
      <c r="B9" t="s">
        <v>53</v>
      </c>
      <c r="F9" s="110"/>
      <c r="G9" s="111"/>
      <c r="H9" s="111"/>
      <c r="I9" s="112"/>
    </row>
    <row r="10" spans="1:9" ht="15">
      <c r="A10" s="4"/>
      <c r="B10" s="4"/>
      <c r="C10" s="4"/>
      <c r="D10" s="4"/>
      <c r="E10" s="113"/>
      <c r="F10" s="113"/>
      <c r="G10" s="113"/>
      <c r="H10" s="113"/>
      <c r="I10" s="4"/>
    </row>
    <row r="11" spans="1:9" ht="30" customHeight="1">
      <c r="A11" s="114" t="s">
        <v>28</v>
      </c>
      <c r="B11" s="114"/>
      <c r="C11" s="114"/>
      <c r="D11" s="114"/>
      <c r="E11" s="114"/>
      <c r="F11" s="114"/>
      <c r="G11" s="114"/>
      <c r="H11" s="114"/>
      <c r="I11" s="114"/>
    </row>
    <row r="12" spans="1:9" ht="15">
      <c r="A12" s="4"/>
      <c r="B12" s="4"/>
      <c r="C12" s="4"/>
      <c r="D12" s="4"/>
      <c r="E12" s="4"/>
      <c r="F12" s="4"/>
      <c r="G12" s="4"/>
      <c r="H12" s="4"/>
      <c r="I12" s="4"/>
    </row>
    <row r="13" spans="1:9" ht="15">
      <c r="A13" s="115" t="s">
        <v>29</v>
      </c>
      <c r="B13" s="115"/>
      <c r="C13" s="115"/>
      <c r="D13" s="115"/>
      <c r="E13" s="115"/>
      <c r="F13" s="115"/>
      <c r="G13" s="115"/>
      <c r="H13" s="115"/>
      <c r="I13" s="115"/>
    </row>
    <row r="14" spans="1:9" ht="15">
      <c r="A14" s="8"/>
      <c r="B14" s="4"/>
      <c r="C14" s="4"/>
      <c r="D14" s="4"/>
      <c r="E14" s="4"/>
      <c r="F14" s="4"/>
      <c r="G14" s="4"/>
      <c r="H14" s="4"/>
      <c r="I14" s="4"/>
    </row>
    <row r="15" spans="1:9" ht="15">
      <c r="A15" s="115" t="s">
        <v>47</v>
      </c>
      <c r="B15" s="115"/>
      <c r="C15" s="115"/>
      <c r="D15" s="115"/>
      <c r="E15" s="115"/>
      <c r="F15" s="115"/>
      <c r="G15" s="115"/>
      <c r="H15" s="115"/>
      <c r="I15" s="115"/>
    </row>
    <row r="16" spans="1:9" ht="46.5" customHeight="1">
      <c r="A16" s="92" t="s">
        <v>48</v>
      </c>
      <c r="B16" s="92"/>
      <c r="C16" s="92"/>
      <c r="D16" s="92"/>
      <c r="E16" s="92"/>
      <c r="F16" s="92"/>
      <c r="G16" s="92"/>
      <c r="H16" s="92"/>
      <c r="I16" s="92"/>
    </row>
    <row r="17" spans="1:9" ht="30" customHeight="1">
      <c r="A17" s="92" t="s">
        <v>41</v>
      </c>
      <c r="B17" s="92"/>
      <c r="C17" s="92"/>
      <c r="D17" s="92"/>
      <c r="E17" s="92"/>
      <c r="F17" s="92"/>
      <c r="G17" s="92"/>
      <c r="H17" s="92"/>
      <c r="I17" s="92"/>
    </row>
    <row r="18" spans="1:9" ht="30" customHeight="1">
      <c r="A18" s="92" t="s">
        <v>49</v>
      </c>
      <c r="B18" s="92"/>
      <c r="C18" s="92"/>
      <c r="D18" s="92"/>
      <c r="E18" s="92"/>
      <c r="F18" s="92"/>
      <c r="G18" s="92"/>
      <c r="H18" s="92"/>
      <c r="I18" s="92"/>
    </row>
    <row r="19" spans="1:9" ht="62.25" customHeight="1">
      <c r="A19" s="92" t="s">
        <v>50</v>
      </c>
      <c r="B19" s="92"/>
      <c r="C19" s="92"/>
      <c r="D19" s="92"/>
      <c r="E19" s="92"/>
      <c r="F19" s="92"/>
      <c r="G19" s="92"/>
      <c r="H19" s="92"/>
      <c r="I19" s="92"/>
    </row>
    <row r="20" spans="1:9" ht="15">
      <c r="A20" s="118" t="s">
        <v>51</v>
      </c>
      <c r="B20" s="118"/>
      <c r="C20" s="118"/>
      <c r="D20" s="118"/>
      <c r="E20" s="118"/>
      <c r="F20" s="118"/>
      <c r="G20" s="118"/>
      <c r="H20" s="118"/>
      <c r="I20" s="118"/>
    </row>
  </sheetData>
  <sheetProtection/>
  <mergeCells count="29">
    <mergeCell ref="A16:I16"/>
    <mergeCell ref="A17:I17"/>
    <mergeCell ref="A18:I18"/>
    <mergeCell ref="A19:I19"/>
    <mergeCell ref="A20:I20"/>
    <mergeCell ref="A15:I15"/>
    <mergeCell ref="B6:D6"/>
    <mergeCell ref="E6:F6"/>
    <mergeCell ref="G6:H6"/>
    <mergeCell ref="B7:D7"/>
    <mergeCell ref="E7:F7"/>
    <mergeCell ref="G7:H7"/>
    <mergeCell ref="F9:I9"/>
    <mergeCell ref="E10:F10"/>
    <mergeCell ref="G10:H10"/>
    <mergeCell ref="A11:I11"/>
    <mergeCell ref="A13:I13"/>
    <mergeCell ref="B4:D4"/>
    <mergeCell ref="E4:F4"/>
    <mergeCell ref="G4:H4"/>
    <mergeCell ref="B5:D5"/>
    <mergeCell ref="E5:F5"/>
    <mergeCell ref="G5:H5"/>
    <mergeCell ref="B1:D1"/>
    <mergeCell ref="E1:F1"/>
    <mergeCell ref="G1:H1"/>
    <mergeCell ref="B3:D3"/>
    <mergeCell ref="E3:F3"/>
    <mergeCell ref="G3:H3"/>
  </mergeCells>
  <dataValidations count="2">
    <dataValidation type="list" allowBlank="1" showInputMessage="1" showErrorMessage="1" sqref="J3">
      <formula1>"Progettazione stradale, Analisi di incidentalità, ingegneria del traffico, analisi della sicurezza"</formula1>
    </dataValidation>
    <dataValidation type="list" allowBlank="1" showInputMessage="1" showErrorMessage="1" sqref="F8:F9 E8">
      <formula1>"Progettazione stradale, Analisi di incidentalità, Ingegneria del Traffico, Analisi della sicurezza"</formula1>
    </dataValidation>
  </dataValidations>
  <printOptions/>
  <pageMargins left="0.7" right="0.7" top="0.75" bottom="0.75" header="0.3" footer="0.3"/>
  <pageSetup horizontalDpi="600" verticalDpi="600" orientation="portrait" paperSize="9" scale="87" r:id="rId1"/>
  <headerFooter>
    <oddFooter>&amp;CCostituzione dell’elenco provvisorio dei Controllori/Ispettori (rif. Art.12 c.4 D. Lgs 35/2011)
Domanda di iscrizione                                                          &amp;R   Pag.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145" zoomScaleSheetLayoutView="145" zoomScalePageLayoutView="0" workbookViewId="0" topLeftCell="A1">
      <selection activeCell="F10" sqref="F10"/>
    </sheetView>
  </sheetViews>
  <sheetFormatPr defaultColWidth="9.140625" defaultRowHeight="15"/>
  <cols>
    <col min="1" max="1" width="6.7109375" style="0" customWidth="1"/>
    <col min="4" max="4" width="8.00390625" style="0" customWidth="1"/>
    <col min="5" max="6" width="14.7109375" style="0" customWidth="1"/>
    <col min="7" max="7" width="4.8515625" style="0" customWidth="1"/>
    <col min="8" max="8" width="12.00390625" style="0" customWidth="1"/>
    <col min="9" max="9" width="20.00390625" style="0" customWidth="1"/>
  </cols>
  <sheetData>
    <row r="1" spans="1:9" ht="15">
      <c r="A1" s="18"/>
      <c r="B1" s="18"/>
      <c r="C1" s="18"/>
      <c r="D1" s="18"/>
      <c r="E1" s="18"/>
      <c r="F1" s="18"/>
      <c r="G1" s="18"/>
      <c r="H1" s="18"/>
      <c r="I1" s="18"/>
    </row>
    <row r="2" spans="1:9" ht="43.5" customHeight="1">
      <c r="A2" s="92" t="s">
        <v>30</v>
      </c>
      <c r="B2" s="92"/>
      <c r="C2" s="92"/>
      <c r="D2" s="92"/>
      <c r="E2" s="92"/>
      <c r="F2" s="92"/>
      <c r="G2" s="92"/>
      <c r="H2" s="92"/>
      <c r="I2" s="92"/>
    </row>
    <row r="3" spans="1:9" ht="15">
      <c r="A3" s="4"/>
      <c r="B3" s="4"/>
      <c r="C3" s="4"/>
      <c r="D3" s="4"/>
      <c r="E3" s="4"/>
      <c r="F3" s="4"/>
      <c r="G3" s="4"/>
      <c r="H3" s="4"/>
      <c r="I3" s="4"/>
    </row>
    <row r="4" spans="1:9" ht="13.5" customHeight="1">
      <c r="A4" s="9"/>
      <c r="B4" s="12" t="s">
        <v>31</v>
      </c>
      <c r="C4" s="96"/>
      <c r="D4" s="96"/>
      <c r="E4" s="13" t="s">
        <v>59</v>
      </c>
      <c r="F4" s="55"/>
      <c r="G4" s="4"/>
      <c r="H4" s="4"/>
      <c r="I4" s="4"/>
    </row>
    <row r="5" spans="1:9" ht="3" customHeight="1">
      <c r="A5" s="9"/>
      <c r="B5" s="12"/>
      <c r="C5" s="4"/>
      <c r="D5" s="4"/>
      <c r="E5" s="4"/>
      <c r="F5" s="4"/>
      <c r="G5" s="4"/>
      <c r="H5" s="4"/>
      <c r="I5" s="4"/>
    </row>
    <row r="6" spans="1:9" ht="13.5" customHeight="1">
      <c r="A6" s="9"/>
      <c r="B6" s="12" t="s">
        <v>32</v>
      </c>
      <c r="C6" s="96"/>
      <c r="D6" s="96"/>
      <c r="E6" s="4"/>
      <c r="F6" s="4"/>
      <c r="G6" s="4"/>
      <c r="H6" s="4"/>
      <c r="I6" s="4"/>
    </row>
    <row r="7" spans="1:9" ht="3" customHeight="1">
      <c r="A7" s="9"/>
      <c r="B7" s="12"/>
      <c r="C7" s="4"/>
      <c r="D7" s="4"/>
      <c r="E7" s="4"/>
      <c r="F7" s="4"/>
      <c r="G7" s="4"/>
      <c r="H7" s="4"/>
      <c r="I7" s="4"/>
    </row>
    <row r="8" spans="1:9" ht="13.5" customHeight="1">
      <c r="A8" s="5"/>
      <c r="B8" s="12" t="s">
        <v>33</v>
      </c>
      <c r="C8" s="96"/>
      <c r="D8" s="96"/>
      <c r="E8" s="4"/>
      <c r="F8" s="4"/>
      <c r="G8" s="4"/>
      <c r="H8" s="4"/>
      <c r="I8" s="4"/>
    </row>
    <row r="9" spans="1:9" ht="3" customHeight="1">
      <c r="A9" s="5"/>
      <c r="B9" s="12"/>
      <c r="C9" s="4"/>
      <c r="D9" s="4"/>
      <c r="E9" s="4"/>
      <c r="F9" s="4"/>
      <c r="G9" s="4"/>
      <c r="H9" s="4"/>
      <c r="I9" s="4"/>
    </row>
    <row r="10" spans="1:9" ht="13.5" customHeight="1">
      <c r="A10" s="5"/>
      <c r="B10" s="12" t="s">
        <v>34</v>
      </c>
      <c r="C10" s="96"/>
      <c r="D10" s="96"/>
      <c r="E10" s="4"/>
      <c r="F10" s="4"/>
      <c r="G10" s="4"/>
      <c r="H10" s="4"/>
      <c r="I10" s="4"/>
    </row>
    <row r="11" spans="1:9" ht="3" customHeight="1">
      <c r="A11" s="5"/>
      <c r="B11" s="12"/>
      <c r="C11" s="4"/>
      <c r="D11" s="4"/>
      <c r="E11" s="4"/>
      <c r="F11" s="4"/>
      <c r="G11" s="4"/>
      <c r="H11" s="4"/>
      <c r="I11" s="4"/>
    </row>
    <row r="12" spans="1:9" ht="13.5" customHeight="1">
      <c r="A12" s="5"/>
      <c r="B12" s="12" t="s">
        <v>35</v>
      </c>
      <c r="C12" s="98"/>
      <c r="D12" s="98"/>
      <c r="E12" s="4"/>
      <c r="F12" s="4"/>
      <c r="G12" s="4"/>
      <c r="H12" s="4"/>
      <c r="I12" s="4"/>
    </row>
    <row r="13" spans="1:9" ht="3" customHeight="1">
      <c r="A13" s="5"/>
      <c r="B13" s="12"/>
      <c r="C13" s="4"/>
      <c r="D13" s="4"/>
      <c r="E13" s="4"/>
      <c r="F13" s="4"/>
      <c r="G13" s="4"/>
      <c r="H13" s="4"/>
      <c r="I13" s="4"/>
    </row>
    <row r="14" spans="1:9" ht="13.5" customHeight="1">
      <c r="A14" s="5"/>
      <c r="B14" s="12" t="s">
        <v>14</v>
      </c>
      <c r="C14" s="96"/>
      <c r="D14" s="96"/>
      <c r="E14" s="4"/>
      <c r="F14" s="4"/>
      <c r="G14" s="4"/>
      <c r="H14" s="4"/>
      <c r="I14" s="4"/>
    </row>
    <row r="15" spans="1:9" ht="15">
      <c r="A15" s="5"/>
      <c r="B15" s="4"/>
      <c r="C15" s="10"/>
      <c r="D15" s="4"/>
      <c r="E15" s="4"/>
      <c r="F15" s="4"/>
      <c r="G15" s="4"/>
      <c r="H15" s="4"/>
      <c r="I15" s="4"/>
    </row>
    <row r="16" spans="1:9" ht="15">
      <c r="A16" s="4" t="s">
        <v>36</v>
      </c>
      <c r="B16" s="4"/>
      <c r="C16" s="4"/>
      <c r="D16" s="4"/>
      <c r="E16" s="4"/>
      <c r="F16" s="4"/>
      <c r="G16" s="4"/>
      <c r="H16" s="4"/>
      <c r="I16" s="4"/>
    </row>
    <row r="17" spans="1:9" ht="15">
      <c r="A17" s="4" t="s">
        <v>43</v>
      </c>
      <c r="B17" s="4"/>
      <c r="C17" s="4"/>
      <c r="D17" s="4"/>
      <c r="E17" s="4"/>
      <c r="F17" s="4"/>
      <c r="G17" s="4"/>
      <c r="H17" s="4"/>
      <c r="I17" s="4"/>
    </row>
    <row r="18" spans="1:9" ht="15">
      <c r="A18" s="4" t="s">
        <v>44</v>
      </c>
      <c r="B18" s="4"/>
      <c r="C18" s="4"/>
      <c r="D18" s="4"/>
      <c r="E18" s="4"/>
      <c r="F18" s="4"/>
      <c r="G18" s="4"/>
      <c r="H18" s="4"/>
      <c r="I18" s="4"/>
    </row>
    <row r="19" spans="1:9" ht="15">
      <c r="A19" s="4" t="s">
        <v>45</v>
      </c>
      <c r="B19" s="4"/>
      <c r="C19" s="4"/>
      <c r="D19" s="4"/>
      <c r="E19" s="4"/>
      <c r="F19" s="4"/>
      <c r="G19" s="4"/>
      <c r="H19" s="4"/>
      <c r="I19" s="4"/>
    </row>
    <row r="20" spans="1:9" ht="15">
      <c r="A20" s="4"/>
      <c r="B20" s="4"/>
      <c r="C20" s="4"/>
      <c r="D20" s="4"/>
      <c r="E20" s="4"/>
      <c r="F20" s="4"/>
      <c r="G20" s="4"/>
      <c r="H20" s="4"/>
      <c r="I20" s="4"/>
    </row>
    <row r="21" spans="1:9" ht="13.5" customHeight="1">
      <c r="A21" s="15" t="s">
        <v>37</v>
      </c>
      <c r="B21" s="96"/>
      <c r="C21" s="96"/>
      <c r="D21" s="4"/>
      <c r="E21" s="4"/>
      <c r="F21" s="4"/>
      <c r="G21" s="11" t="s">
        <v>38</v>
      </c>
      <c r="H21" s="4"/>
      <c r="I21" s="4"/>
    </row>
    <row r="22" spans="1:9" ht="15">
      <c r="A22" s="4"/>
      <c r="B22" s="4"/>
      <c r="C22" s="4"/>
      <c r="D22" s="4"/>
      <c r="E22" s="4"/>
      <c r="F22" s="4"/>
      <c r="G22" s="4"/>
      <c r="H22" s="4"/>
      <c r="I22" s="4"/>
    </row>
    <row r="23" spans="1:9" ht="15">
      <c r="A23" s="4"/>
      <c r="B23" s="4"/>
      <c r="C23" s="4"/>
      <c r="D23" s="4"/>
      <c r="E23" s="4"/>
      <c r="F23" s="4"/>
      <c r="G23" s="3"/>
      <c r="H23" s="17" t="s">
        <v>39</v>
      </c>
      <c r="I23" s="4"/>
    </row>
    <row r="24" spans="1:9" ht="15">
      <c r="A24" s="4"/>
      <c r="B24" s="4"/>
      <c r="C24" s="4"/>
      <c r="D24" s="4"/>
      <c r="E24" s="4"/>
      <c r="F24" s="4"/>
      <c r="G24" s="4"/>
      <c r="H24" s="4"/>
      <c r="I24" s="4"/>
    </row>
    <row r="25" spans="1:9" ht="15">
      <c r="A25" s="4"/>
      <c r="E25" s="4"/>
      <c r="F25" s="4"/>
      <c r="G25" s="4"/>
      <c r="H25" s="4"/>
      <c r="I25" s="4"/>
    </row>
    <row r="26" spans="1:9" ht="13.5" customHeight="1">
      <c r="A26" s="4"/>
      <c r="E26" s="4"/>
      <c r="F26" s="4"/>
      <c r="G26" s="4"/>
      <c r="H26" s="4"/>
      <c r="I26" s="4"/>
    </row>
    <row r="27" spans="1:9" ht="15">
      <c r="A27" s="4"/>
      <c r="B27" s="4"/>
      <c r="C27" s="4"/>
      <c r="D27" s="4"/>
      <c r="E27" s="4"/>
      <c r="F27" s="4"/>
      <c r="G27" s="4"/>
      <c r="H27" s="4"/>
      <c r="I27" s="4"/>
    </row>
    <row r="29" spans="2:4" ht="15">
      <c r="B29" s="27"/>
      <c r="C29" s="4"/>
      <c r="D29" s="4"/>
    </row>
    <row r="30" spans="2:4" ht="15">
      <c r="B30" s="6"/>
      <c r="C30" s="4"/>
      <c r="D30" s="4"/>
    </row>
  </sheetData>
  <sheetProtection password="E9EE" sheet="1" objects="1" scenarios="1"/>
  <mergeCells count="8">
    <mergeCell ref="A2:I2"/>
    <mergeCell ref="B21:C21"/>
    <mergeCell ref="C4:D4"/>
    <mergeCell ref="C6:D6"/>
    <mergeCell ref="C8:D8"/>
    <mergeCell ref="C10:D10"/>
    <mergeCell ref="C12:D12"/>
    <mergeCell ref="C14:D14"/>
  </mergeCells>
  <printOptions/>
  <pageMargins left="0.7" right="0.7" top="0.75" bottom="0.75" header="0.3" footer="0.3"/>
  <pageSetup horizontalDpi="600" verticalDpi="600" orientation="portrait" paperSize="9" scale="87" r:id="rId1"/>
  <headerFooter>
    <oddFooter>&amp;CCostituzione dell’elenco provvisorio dei Controllori/Ispettori (rif. Art.12 c.4 D. Lgs 35/2011)
                                                                  Domanda di iscrizione                                                             Pag.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Q7"/>
  <sheetViews>
    <sheetView zoomScalePageLayoutView="0" workbookViewId="0" topLeftCell="N1">
      <selection activeCell="T11" sqref="T11"/>
    </sheetView>
  </sheetViews>
  <sheetFormatPr defaultColWidth="9.140625" defaultRowHeight="15"/>
  <cols>
    <col min="4" max="4" width="17.140625" style="0" customWidth="1"/>
    <col min="5" max="5" width="1.8515625" style="0" customWidth="1"/>
    <col min="6" max="6" width="2.00390625" style="0" customWidth="1"/>
    <col min="8" max="8" width="16.8515625" style="0" customWidth="1"/>
    <col min="9" max="9" width="11.57421875" style="0" customWidth="1"/>
    <col min="10" max="10" width="0.9921875" style="0" customWidth="1"/>
    <col min="17" max="17" width="1.421875" style="0" customWidth="1"/>
    <col min="19" max="19" width="13.28125" style="0" customWidth="1"/>
    <col min="20" max="20" width="18.00390625" style="0" customWidth="1"/>
    <col min="21" max="21" width="11.00390625" style="0" bestFit="1" customWidth="1"/>
    <col min="22" max="22" width="2.00390625" style="0" customWidth="1"/>
    <col min="23" max="23" width="17.7109375" style="0" bestFit="1" customWidth="1"/>
    <col min="24" max="24" width="2.140625" style="0" customWidth="1"/>
    <col min="25" max="25" width="12.8515625" style="0" customWidth="1"/>
    <col min="29" max="29" width="14.421875" style="0" customWidth="1"/>
    <col min="30" max="30" width="1.8515625" style="0" customWidth="1"/>
    <col min="31" max="31" width="27.421875" style="0" customWidth="1"/>
    <col min="33" max="53" width="0" style="0" hidden="1" customWidth="1"/>
  </cols>
  <sheetData>
    <row r="1" spans="1:69" s="30" customFormat="1" ht="12" customHeight="1">
      <c r="A1" s="29" t="s">
        <v>75</v>
      </c>
      <c r="F1" s="31"/>
      <c r="G1" s="31"/>
      <c r="H1" s="32"/>
      <c r="I1" s="32"/>
      <c r="J1" s="33"/>
      <c r="K1" s="31"/>
      <c r="L1" s="65"/>
      <c r="M1" s="65"/>
      <c r="N1" s="32"/>
      <c r="O1" s="32"/>
      <c r="P1" s="32"/>
      <c r="Q1" s="33"/>
      <c r="R1" s="32"/>
      <c r="S1" s="32"/>
      <c r="T1" s="29"/>
      <c r="U1" s="32"/>
      <c r="V1" s="33"/>
      <c r="W1" s="32"/>
      <c r="X1" s="33"/>
      <c r="Y1" s="32"/>
      <c r="AA1" s="34"/>
      <c r="AG1" s="120" t="s">
        <v>92</v>
      </c>
      <c r="AH1" s="120" t="s">
        <v>93</v>
      </c>
      <c r="AI1" s="120" t="s">
        <v>94</v>
      </c>
      <c r="AJ1" s="120" t="s">
        <v>95</v>
      </c>
      <c r="AK1" s="120" t="s">
        <v>96</v>
      </c>
      <c r="AL1" s="120" t="s">
        <v>97</v>
      </c>
      <c r="AM1" s="120" t="s">
        <v>98</v>
      </c>
      <c r="AN1" s="120" t="s">
        <v>99</v>
      </c>
      <c r="AO1" s="120" t="s">
        <v>100</v>
      </c>
      <c r="AP1" s="120" t="s">
        <v>101</v>
      </c>
      <c r="AQ1" s="120" t="s">
        <v>102</v>
      </c>
      <c r="AR1" s="120" t="s">
        <v>103</v>
      </c>
      <c r="AS1" s="120" t="s">
        <v>104</v>
      </c>
      <c r="AT1" s="120" t="s">
        <v>105</v>
      </c>
      <c r="AU1" s="120" t="s">
        <v>106</v>
      </c>
      <c r="AV1" s="120" t="s">
        <v>107</v>
      </c>
      <c r="AW1" s="120" t="s">
        <v>108</v>
      </c>
      <c r="AX1" s="120" t="s">
        <v>109</v>
      </c>
      <c r="AY1" s="120" t="s">
        <v>110</v>
      </c>
      <c r="AZ1" s="120" t="s">
        <v>111</v>
      </c>
      <c r="BA1" s="120" t="s">
        <v>112</v>
      </c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</row>
    <row r="2" spans="1:69" s="30" customFormat="1" ht="15" customHeight="1">
      <c r="A2" s="35" t="s">
        <v>76</v>
      </c>
      <c r="F2" s="31"/>
      <c r="G2" s="36"/>
      <c r="H2" s="36" t="s">
        <v>77</v>
      </c>
      <c r="I2" s="32"/>
      <c r="J2" s="33"/>
      <c r="K2" s="36"/>
      <c r="L2" s="65"/>
      <c r="M2" s="65"/>
      <c r="N2" s="32"/>
      <c r="O2" s="32"/>
      <c r="P2" s="32"/>
      <c r="Q2" s="66"/>
      <c r="R2" s="67"/>
      <c r="S2" s="32"/>
      <c r="T2" s="29"/>
      <c r="U2" s="32"/>
      <c r="V2" s="68"/>
      <c r="W2" s="67" t="s">
        <v>113</v>
      </c>
      <c r="X2" s="33"/>
      <c r="Y2" s="32"/>
      <c r="AA2" s="34"/>
      <c r="AB2" s="37" t="s">
        <v>78</v>
      </c>
      <c r="AC2" s="69">
        <f ca="1">TODAY()</f>
        <v>44096</v>
      </c>
      <c r="AE2" s="37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</row>
    <row r="3" spans="1:69" s="30" customFormat="1" ht="4.5" customHeight="1">
      <c r="A3" s="29"/>
      <c r="F3" s="31"/>
      <c r="G3" s="31"/>
      <c r="H3" s="32"/>
      <c r="I3" s="32"/>
      <c r="J3" s="33"/>
      <c r="K3" s="36"/>
      <c r="L3" s="65"/>
      <c r="M3" s="65"/>
      <c r="N3" s="32"/>
      <c r="O3" s="32"/>
      <c r="P3" s="32"/>
      <c r="Q3" s="33"/>
      <c r="R3" s="32"/>
      <c r="S3" s="32"/>
      <c r="T3" s="29"/>
      <c r="U3" s="32"/>
      <c r="V3" s="33"/>
      <c r="W3" s="32"/>
      <c r="X3" s="33"/>
      <c r="Y3" s="32"/>
      <c r="AA3" s="34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</row>
    <row r="4" spans="1:69" s="40" customFormat="1" ht="12.75" customHeight="1">
      <c r="A4" s="128" t="s">
        <v>79</v>
      </c>
      <c r="B4" s="130" t="s">
        <v>80</v>
      </c>
      <c r="C4" s="121" t="s">
        <v>114</v>
      </c>
      <c r="D4" s="121"/>
      <c r="E4" s="30"/>
      <c r="F4" s="38"/>
      <c r="G4" s="121" t="s">
        <v>81</v>
      </c>
      <c r="H4" s="121" t="s">
        <v>67</v>
      </c>
      <c r="I4" s="121"/>
      <c r="J4" s="38"/>
      <c r="K4" s="121" t="s">
        <v>74</v>
      </c>
      <c r="L4" s="124" t="s">
        <v>70</v>
      </c>
      <c r="M4" s="124"/>
      <c r="N4" s="124"/>
      <c r="O4" s="125"/>
      <c r="P4" s="61"/>
      <c r="Q4" s="39"/>
      <c r="R4" s="121" t="s">
        <v>88</v>
      </c>
      <c r="S4" s="121"/>
      <c r="T4" s="121" t="s">
        <v>55</v>
      </c>
      <c r="U4" s="121" t="s">
        <v>82</v>
      </c>
      <c r="V4" s="38"/>
      <c r="W4" s="126" t="s">
        <v>83</v>
      </c>
      <c r="X4" s="38"/>
      <c r="Y4" s="121" t="s">
        <v>84</v>
      </c>
      <c r="Z4" s="122" t="s">
        <v>115</v>
      </c>
      <c r="AA4" s="122"/>
      <c r="AB4" s="122" t="s">
        <v>116</v>
      </c>
      <c r="AC4" s="122"/>
      <c r="AE4" s="122" t="s">
        <v>91</v>
      </c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</row>
    <row r="5" spans="1:69" s="40" customFormat="1" ht="12.75">
      <c r="A5" s="129"/>
      <c r="B5" s="130"/>
      <c r="C5" s="62" t="s">
        <v>85</v>
      </c>
      <c r="D5" s="62" t="s">
        <v>86</v>
      </c>
      <c r="E5" s="30"/>
      <c r="F5" s="38"/>
      <c r="G5" s="121"/>
      <c r="H5" s="62" t="s">
        <v>68</v>
      </c>
      <c r="I5" s="62" t="s">
        <v>69</v>
      </c>
      <c r="J5" s="38"/>
      <c r="K5" s="121"/>
      <c r="L5" s="64" t="s">
        <v>71</v>
      </c>
      <c r="M5" s="64" t="s">
        <v>87</v>
      </c>
      <c r="N5" s="62" t="s">
        <v>72</v>
      </c>
      <c r="O5" s="62" t="s">
        <v>54</v>
      </c>
      <c r="P5" s="62" t="s">
        <v>89</v>
      </c>
      <c r="Q5" s="38"/>
      <c r="R5" s="63" t="s">
        <v>89</v>
      </c>
      <c r="S5" s="63" t="s">
        <v>117</v>
      </c>
      <c r="T5" s="121"/>
      <c r="U5" s="121"/>
      <c r="V5" s="38"/>
      <c r="W5" s="127"/>
      <c r="X5" s="38"/>
      <c r="Y5" s="121"/>
      <c r="Z5" s="60" t="s">
        <v>72</v>
      </c>
      <c r="AA5" s="63" t="s">
        <v>69</v>
      </c>
      <c r="AB5" s="60" t="s">
        <v>72</v>
      </c>
      <c r="AC5" s="63" t="s">
        <v>69</v>
      </c>
      <c r="AE5" s="123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</row>
    <row r="6" spans="1:31" s="31" customFormat="1" ht="4.5" customHeight="1">
      <c r="A6" s="41"/>
      <c r="B6" s="41"/>
      <c r="C6" s="42"/>
      <c r="D6" s="42"/>
      <c r="E6" s="42"/>
      <c r="F6" s="42"/>
      <c r="G6" s="42"/>
      <c r="H6" s="42"/>
      <c r="I6" s="42"/>
      <c r="J6" s="42"/>
      <c r="K6" s="42"/>
      <c r="L6" s="70"/>
      <c r="M6" s="70"/>
      <c r="N6" s="42"/>
      <c r="O6" s="42"/>
      <c r="P6" s="42"/>
      <c r="Q6" s="42"/>
      <c r="R6" s="33"/>
      <c r="S6" s="33"/>
      <c r="T6" s="33"/>
      <c r="U6" s="33"/>
      <c r="V6" s="33"/>
      <c r="W6" s="33"/>
      <c r="X6" s="33"/>
      <c r="Y6" s="33"/>
      <c r="Z6" s="41"/>
      <c r="AA6" s="33"/>
      <c r="AB6" s="41"/>
      <c r="AC6" s="33"/>
      <c r="AE6" s="41"/>
    </row>
    <row r="7" spans="1:53" s="30" customFormat="1" ht="30" customHeight="1">
      <c r="A7" s="43">
        <v>1</v>
      </c>
      <c r="B7" s="44"/>
      <c r="C7" s="45">
        <f>'Pagina 1'!G19</f>
        <v>0</v>
      </c>
      <c r="D7" s="46">
        <f>'Pagina 1'!D19</f>
        <v>0</v>
      </c>
      <c r="E7" s="71"/>
      <c r="F7" s="47"/>
      <c r="G7" s="48">
        <v>0</v>
      </c>
      <c r="H7" s="49" t="str">
        <f>'Pagina 1'!D21&amp;" "&amp;"("&amp;'Pagina 1'!G21&amp;")"</f>
        <v> ()</v>
      </c>
      <c r="I7" s="50">
        <f>'Pagina 1'!D23</f>
        <v>0</v>
      </c>
      <c r="J7" s="51"/>
      <c r="K7" s="72">
        <f>'Pagina 1'!I25</f>
        <v>0</v>
      </c>
      <c r="L7" s="46" t="str">
        <f>'Pagina 1'!D25&amp;" "&amp;"("&amp;'Pagina 1'!G25&amp;")"</f>
        <v> ()</v>
      </c>
      <c r="M7" s="46">
        <f>'Pagina 1'!D27</f>
        <v>0</v>
      </c>
      <c r="N7" s="52">
        <f>'Pagina 1'!G27</f>
        <v>0</v>
      </c>
      <c r="O7" s="54">
        <f>'Pagina 1'!G29</f>
        <v>0</v>
      </c>
      <c r="P7" s="52">
        <f>'Pagina 1'!G25</f>
        <v>0</v>
      </c>
      <c r="Q7" s="53"/>
      <c r="R7" s="49">
        <f>'Pagina 1'!G53</f>
        <v>0</v>
      </c>
      <c r="S7" s="77" t="str">
        <f>TEXT('Pagina 1'!F57,"gg/mm/aaaa")&amp;"
"&amp;'Pagina 1'!F55</f>
        <v>00/01/1900
</v>
      </c>
      <c r="T7" s="49">
        <f>'Pagina 1'!D33</f>
        <v>0</v>
      </c>
      <c r="U7" s="49">
        <f>'Pagina 1'!D29</f>
        <v>0</v>
      </c>
      <c r="V7" s="53"/>
      <c r="W7" s="52">
        <f>'Pagina 1'!D35</f>
        <v>0</v>
      </c>
      <c r="X7" s="33"/>
      <c r="Y7" s="76">
        <f>'Pagina 1'!G35</f>
        <v>0</v>
      </c>
      <c r="Z7" s="73"/>
      <c r="AA7" s="50"/>
      <c r="AB7" s="73"/>
      <c r="AC7" s="49"/>
      <c r="AE7" s="74">
        <f>'Pagina 2'!F9</f>
        <v>0</v>
      </c>
      <c r="AG7" s="75">
        <f>IF(K7="Abruzzo",1,0)</f>
        <v>0</v>
      </c>
      <c r="AH7" s="75">
        <f>IF(K7="Basilicata",1,0)</f>
        <v>0</v>
      </c>
      <c r="AI7" s="75">
        <f>IF(K7="Calabria",1,0)</f>
        <v>0</v>
      </c>
      <c r="AJ7" s="75">
        <f>IF(K7="Campania",1,0)</f>
        <v>0</v>
      </c>
      <c r="AK7" s="75">
        <f>IF(K7="Emilia Romagna",1,0)</f>
        <v>0</v>
      </c>
      <c r="AL7" s="75">
        <f>IF(K7="Friuli V G",1,0)</f>
        <v>0</v>
      </c>
      <c r="AM7" s="75">
        <f>IF(K7="Lazio",1,0)</f>
        <v>0</v>
      </c>
      <c r="AN7" s="75">
        <f>IF(K7="Liguria",1,0)</f>
        <v>0</v>
      </c>
      <c r="AO7" s="75">
        <f>IF(K7="Lombardia",1,0)</f>
        <v>0</v>
      </c>
      <c r="AP7" s="75">
        <f>IF(K7="Marche",1,0)</f>
        <v>0</v>
      </c>
      <c r="AQ7" s="75">
        <f>IF(K7="Molise",1,0)</f>
        <v>0</v>
      </c>
      <c r="AR7" s="75">
        <f>IF(K7="Piemonte",1,0)</f>
        <v>0</v>
      </c>
      <c r="AS7" s="75">
        <f>IF(K7="Puglia",1,0)</f>
        <v>0</v>
      </c>
      <c r="AT7" s="75">
        <f>IF(K7="Sardegna",1,0)</f>
        <v>0</v>
      </c>
      <c r="AU7" s="75">
        <f>IF(K7="Sicilia",1,0)</f>
        <v>0</v>
      </c>
      <c r="AV7" s="75">
        <f>IF(K7="Toscana",1,0)</f>
        <v>0</v>
      </c>
      <c r="AW7" s="75">
        <f>IF(K7="Trentino A A",1,0)</f>
        <v>0</v>
      </c>
      <c r="AX7" s="75">
        <f>IF(K7="Umbria",1,0)</f>
        <v>0</v>
      </c>
      <c r="AY7" s="75">
        <f>IF(K7="Valle d'Aosta",1,0)</f>
        <v>0</v>
      </c>
      <c r="AZ7" s="75">
        <f>IF(K7="Veneto",1,0)</f>
        <v>0</v>
      </c>
      <c r="BA7" s="75"/>
    </row>
  </sheetData>
  <sheetProtection password="E9EE" sheet="1" objects="1" scenarios="1"/>
  <mergeCells count="52">
    <mergeCell ref="A4:A5"/>
    <mergeCell ref="B4:B5"/>
    <mergeCell ref="C4:D4"/>
    <mergeCell ref="G4:G5"/>
    <mergeCell ref="Z4:AA4"/>
    <mergeCell ref="AB4:AC4"/>
    <mergeCell ref="AE4:AE5"/>
    <mergeCell ref="L4:O4"/>
    <mergeCell ref="R4:S4"/>
    <mergeCell ref="T4:T5"/>
    <mergeCell ref="U4:U5"/>
    <mergeCell ref="W4:W5"/>
    <mergeCell ref="Y4:Y5"/>
    <mergeCell ref="AG1:AG5"/>
    <mergeCell ref="AH1:AH5"/>
    <mergeCell ref="AI1:AI5"/>
    <mergeCell ref="AJ1:AJ5"/>
    <mergeCell ref="AK1:AK5"/>
    <mergeCell ref="AL1:AL5"/>
    <mergeCell ref="AM1:AM5"/>
    <mergeCell ref="AN1:AN5"/>
    <mergeCell ref="AO1:AO5"/>
    <mergeCell ref="AP1:AP5"/>
    <mergeCell ref="AQ1:AQ5"/>
    <mergeCell ref="AR1:AR5"/>
    <mergeCell ref="AS1:AS5"/>
    <mergeCell ref="AT1:AT5"/>
    <mergeCell ref="AU1:AU5"/>
    <mergeCell ref="BC1:BC5"/>
    <mergeCell ref="BD1:BD5"/>
    <mergeCell ref="BE1:BE5"/>
    <mergeCell ref="AV1:AV5"/>
    <mergeCell ref="AW1:AW5"/>
    <mergeCell ref="AX1:AX5"/>
    <mergeCell ref="AY1:AY5"/>
    <mergeCell ref="AZ1:AZ5"/>
    <mergeCell ref="BP1:BP5"/>
    <mergeCell ref="BQ1:BQ5"/>
    <mergeCell ref="H4:I4"/>
    <mergeCell ref="K4:K5"/>
    <mergeCell ref="BK1:BK5"/>
    <mergeCell ref="BL1:BL5"/>
    <mergeCell ref="BM1:BM5"/>
    <mergeCell ref="BN1:BN5"/>
    <mergeCell ref="BO1:BO5"/>
    <mergeCell ref="BF1:BF5"/>
    <mergeCell ref="BG1:BG5"/>
    <mergeCell ref="BH1:BH5"/>
    <mergeCell ref="BI1:BI5"/>
    <mergeCell ref="BJ1:BJ5"/>
    <mergeCell ref="BA1:BA5"/>
    <mergeCell ref="BB1:BB5"/>
  </mergeCells>
  <hyperlinks>
    <hyperlink ref="T7" r:id="rId1" display="andrea.demaio@ordingna.it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delle Infrastrutture e dei Trasporti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Bologna Mariateresa</dc:creator>
  <cp:keywords/>
  <dc:description/>
  <cp:lastModifiedBy>giorgio.delpuente</cp:lastModifiedBy>
  <cp:lastPrinted>2020-09-22T13:05:01Z</cp:lastPrinted>
  <dcterms:created xsi:type="dcterms:W3CDTF">2019-03-18T07:15:16Z</dcterms:created>
  <dcterms:modified xsi:type="dcterms:W3CDTF">2020-09-22T14:29:35Z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